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https://ndusbpos-my.sharepoint.com/personal/tamara_barber_ndus_edu/Documents/Recharge/"/>
    </mc:Choice>
  </mc:AlternateContent>
  <xr:revisionPtr revIDLastSave="300" documentId="8_{46FB7C1D-F8E3-4620-B722-44C4BFD284D9}" xr6:coauthVersionLast="47" xr6:coauthVersionMax="47" xr10:uidLastSave="{4BB7A69A-4EE5-495A-805B-F3115DF34EA5}"/>
  <bookViews>
    <workbookView xWindow="-110" yWindow="-110" windowWidth="19420" windowHeight="10300" tabRatio="793" xr2:uid="{00000000-000D-0000-FFFF-FFFF00000000}"/>
  </bookViews>
  <sheets>
    <sheet name="1 Cover" sheetId="5" r:id="rId1"/>
    <sheet name="2 Direct Personnel" sheetId="1" r:id="rId2"/>
    <sheet name="3 Direct Materials" sheetId="6" r:id="rId3"/>
    <sheet name="4 Equip Use" sheetId="3" r:id="rId4"/>
    <sheet name="5 Other Direct Costs" sheetId="2" r:id="rId5"/>
    <sheet name="6 Subsidy" sheetId="12" r:id="rId6"/>
  </sheets>
  <definedNames>
    <definedName name="_xlnm.Print_Area" localSheetId="0">'1 Cover'!$A$1:$K$48</definedName>
    <definedName name="_xlnm.Print_Area" localSheetId="1">'2 Direct Personnel'!$A$1:$I$27</definedName>
    <definedName name="_xlnm.Print_Area" localSheetId="2">'3 Direct Materials'!$A$1:$B$20</definedName>
    <definedName name="_xlnm.Print_Area" localSheetId="4">'5 Other Direct Costs'!$A$1:$H$18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2" l="1"/>
  <c r="J37" i="5" s="1"/>
  <c r="B18" i="6" l="1"/>
  <c r="F8" i="3" l="1"/>
  <c r="H8" i="3" s="1"/>
  <c r="G20" i="1"/>
  <c r="H20" i="1" s="1"/>
  <c r="H22" i="1" s="1"/>
  <c r="G13" i="1"/>
  <c r="H13" i="1" s="1"/>
  <c r="G12" i="1"/>
  <c r="F9" i="3"/>
  <c r="H9" i="3" s="1"/>
  <c r="F10" i="3"/>
  <c r="H10" i="3" s="1"/>
  <c r="F11" i="3"/>
  <c r="H11" i="3" s="1"/>
  <c r="J26" i="5"/>
  <c r="F7" i="3"/>
  <c r="H7" i="3" s="1"/>
  <c r="E15" i="2"/>
  <c r="J27" i="5" s="1"/>
  <c r="H12" i="1"/>
  <c r="H15" i="1" l="1"/>
  <c r="H26" i="1" s="1"/>
  <c r="J25" i="5" s="1"/>
  <c r="J29" i="5" s="1"/>
  <c r="H13" i="3"/>
  <c r="J33" i="5" s="1"/>
  <c r="J35" i="5" l="1"/>
  <c r="J39" i="5" s="1"/>
  <c r="J43" i="5" l="1"/>
  <c r="E15" i="5" s="1"/>
  <c r="E17" i="5" l="1"/>
  <c r="E1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Franklin, Tamara R.  (HSC)</author>
  </authors>
  <commentList>
    <comment ref="D11" authorId="0" shapeId="0" xr:uid="{00000000-0006-0000-0300-000001000000}">
      <text>
        <r>
          <rPr>
            <sz val="9"/>
            <color indexed="81"/>
            <rFont val="Tahoma"/>
            <family val="2"/>
          </rPr>
          <t xml:space="preserve">
Effort is the percentage of time expected to be spent providing this service or in support of this service.</t>
        </r>
      </text>
    </comment>
    <comment ref="E11" authorId="0" shapeId="0" xr:uid="{00000000-0006-0000-0300-000002000000}">
      <text>
        <r>
          <rPr>
            <sz val="9"/>
            <color indexed="81"/>
            <rFont val="Tahoma"/>
            <family val="2"/>
          </rPr>
          <t xml:space="preserve">
Annual pay may be an estimate for the upcoming year or the actual pay for the prior year.</t>
        </r>
      </text>
    </comment>
    <comment ref="D19" authorId="0" shapeId="0" xr:uid="{00000000-0006-0000-0300-000003000000}">
      <text>
        <r>
          <rPr>
            <sz val="9"/>
            <color indexed="81"/>
            <rFont val="Tahoma"/>
            <family val="2"/>
          </rPr>
          <t xml:space="preserve">
Effort is the percentage of time expected to be spent providing this service or in support of this service.</t>
        </r>
      </text>
    </comment>
  </commentList>
</comments>
</file>

<file path=xl/sharedStrings.xml><?xml version="1.0" encoding="utf-8"?>
<sst xmlns="http://schemas.openxmlformats.org/spreadsheetml/2006/main" count="99" uniqueCount="89">
  <si>
    <t>Employee</t>
  </si>
  <si>
    <t>Annual Salary &amp; Fringe</t>
  </si>
  <si>
    <t>Employee Title</t>
  </si>
  <si>
    <t>Description</t>
  </si>
  <si>
    <t>DIRECT PERSONNEL COSTS:</t>
  </si>
  <si>
    <t>SALARY EMPLOYEES:</t>
  </si>
  <si>
    <t>HOURLY EMPLOYEES:</t>
  </si>
  <si>
    <t>Hourly Rate</t>
  </si>
  <si>
    <t>TOTAL - SALARY PERSONNEL</t>
  </si>
  <si>
    <t>TOTAL - HOURLY PERSONNEL</t>
  </si>
  <si>
    <t>Employee #1</t>
  </si>
  <si>
    <t>Employee #2</t>
  </si>
  <si>
    <t>Amount</t>
  </si>
  <si>
    <t>Original Cost</t>
  </si>
  <si>
    <t>Estimated Life</t>
  </si>
  <si>
    <t>Annual Cost</t>
  </si>
  <si>
    <t>PAGE 3</t>
  </si>
  <si>
    <t>PAGE 4</t>
  </si>
  <si>
    <t>Equipment (costing &lt; $5,000)</t>
  </si>
  <si>
    <t>Employee Name</t>
  </si>
  <si>
    <t>External</t>
  </si>
  <si>
    <t>On-Campus</t>
  </si>
  <si>
    <t>Federal</t>
  </si>
  <si>
    <t>Description/Title of Service:</t>
  </si>
  <si>
    <t>Rate:</t>
  </si>
  <si>
    <t>Rate</t>
  </si>
  <si>
    <t>per (unit)</t>
  </si>
  <si>
    <t>Date:</t>
  </si>
  <si>
    <t>Department:</t>
  </si>
  <si>
    <t>Contact Person (name &amp; #):</t>
  </si>
  <si>
    <t>Anticipated Hours Worked</t>
  </si>
  <si>
    <t>BILLING RATE DOCUMENTATION SUMMARY</t>
  </si>
  <si>
    <t>DIRECT MATERIALS</t>
  </si>
  <si>
    <t>NOTE:  Please include only those other direct expenses that will be directly attributable to the service.</t>
  </si>
  <si>
    <t>Contracted Services (expert testers)</t>
  </si>
  <si>
    <t>User Groups:</t>
  </si>
  <si>
    <t>DIRECT PERSONNEL (SEE PAGE/TAB 2 FOR DETAILS)</t>
  </si>
  <si>
    <t>DIRECT MATERIALS (SEE PAGE/TAB 3 FOR DETAILS)</t>
  </si>
  <si>
    <t>Cost Related to This Service</t>
  </si>
  <si>
    <t>Cost per Year Related to this Service</t>
  </si>
  <si>
    <t>Annual Amount</t>
  </si>
  <si>
    <t>OTHER DIRECT COSTS:</t>
  </si>
  <si>
    <t>PAGE 2</t>
  </si>
  <si>
    <t>OTHER DIRECT COSTS (SEE PAGE/TAB 5 FOR DETAILS)</t>
  </si>
  <si>
    <t>TOTAL DIRECT COSTS</t>
  </si>
  <si>
    <t>TOTAL INDIRECT COSTS</t>
  </si>
  <si>
    <t>ANNUAL AMOUNT</t>
  </si>
  <si>
    <t>PAGE 1</t>
  </si>
  <si>
    <t>INSTRUCTIONS:</t>
  </si>
  <si>
    <t>PAGE 5</t>
  </si>
  <si>
    <t>SUMMARY OF ANNUAL DIRECT COSTS</t>
  </si>
  <si>
    <t>SUMMARY OF ANNUAL INDIRECT COSTS</t>
  </si>
  <si>
    <t>Rate Effective Date:</t>
  </si>
  <si>
    <t>TOTAL DIRECT PERSONNEL COSTS (to Tab/Page 1)</t>
  </si>
  <si>
    <t>TOTAL DIRECT MATERIALS (to Tab/Page 1)</t>
  </si>
  <si>
    <t>TOTAL OTHER DIRECT COSTS (to Tab/Page 1)</t>
  </si>
  <si>
    <t>% Related to this Service</t>
  </si>
  <si>
    <t>Cost Related to This Service/Acct</t>
  </si>
  <si>
    <t>% Effort on This Service/Acct</t>
  </si>
  <si>
    <t xml:space="preserve">Annual Pay Per Person </t>
  </si>
  <si>
    <t>Fringe %</t>
  </si>
  <si>
    <t>Notes</t>
  </si>
  <si>
    <t>TOTAL PROJECTED COSTS FOR THIS SERVICE</t>
  </si>
  <si>
    <t>Build equip reserves, fund other activities, etc.</t>
  </si>
  <si>
    <t>Use of Ext. Premium:</t>
  </si>
  <si>
    <t>Hour/Test/Svc</t>
  </si>
  <si>
    <t>Fund Number:</t>
  </si>
  <si>
    <t>TBD</t>
  </si>
  <si>
    <t>Employee #3</t>
  </si>
  <si>
    <t>Costs charged to the recharge fund that are specifically identifiable with relative ease and high degree of accuracy.</t>
  </si>
  <si>
    <t>Please list only those employees that will be directly performing the services which will be billed.  Do not include salaries that are charged to sponsored programs.  If the employee will be directly working for the recharge center, their effort should be removed from the sponsored program.</t>
  </si>
  <si>
    <t xml:space="preserve"> Tag Number</t>
  </si>
  <si>
    <t>EQUIPMENT USE FEE (DEPRECIATION)</t>
  </si>
  <si>
    <t>EQUIPMENT USE FEE - DEPRECIATION (SEE TAB/PAGE 4 FOR DETAILS)</t>
  </si>
  <si>
    <t>NOTE: Include only the capitalized equipment (costing &gt; or =  $5,000) used in providing goods/services within the recharge center that were orginally purchased with non-Federal Funds. Depreciation on this equipment will be charged to the recharge center as an equipment use fee.</t>
  </si>
  <si>
    <t>Equip Description</t>
  </si>
  <si>
    <t>Rental of lab space/equip</t>
  </si>
  <si>
    <t xml:space="preserve">Repairs and Maintenance </t>
  </si>
  <si>
    <t>Fund/Dept Providng Subsidy</t>
  </si>
  <si>
    <t>Any funds provided to the recharge center to support operations.  This could include institutional (e.g. VPR, Provost, etc.), college, or department. Subsidies will be recorded as an interdepartmental transfer to the recharge center fund.</t>
  </si>
  <si>
    <t>TOTAL SUBSIDY (to Tab/Page 1)</t>
  </si>
  <si>
    <t>SUBSIDY</t>
  </si>
  <si>
    <t>TOTAL EQUIPMENT USE FEE - DEPRECIATION (to Tab/Page 1)</t>
  </si>
  <si>
    <t>LESS SUBSIDY (SEE TAB/PAGE 6 FOR DETAILS)</t>
  </si>
  <si>
    <t>PAGE 6</t>
  </si>
  <si>
    <t>Complete the supporting tabs to compile costs of providing this service/testing.  These totals will post in the summary below.  Text/boxes in green need to be updated (or added to).  ALL COSTS INCLUDED IN THIS ANALYSIS SHOULD BE EXPENSES THAT WILL BE INCLUDED IN THE NEW RECHARGE CENTER.</t>
  </si>
  <si>
    <t>TOTAL COST PER BILLABLE UNIT (Total Cost / # of UNITS)</t>
  </si>
  <si>
    <t>NUMBER OF BILLABLE UNITS (HOURS/TESTS/SERVICES) ESTIMATED TO BE PERFORMED IN A YEAR</t>
  </si>
  <si>
    <t>NEW RECHARGE CENTER RATE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</si>
</sst>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0.0"/>
    <numFmt numFmtId="166" formatCode="&quot;$&quot;#,##0.00"/>
    <numFmt numFmtId="167" formatCode="_(&quot;$&quot;* #,##0_);_(&quot;$&quot;* \(#,##0\);_(&quot;$&quot;* &quot;-&quot;??_);_(@_)"/>
    <numFmt numFmtId="168" formatCode="_(* #,##0_);_(* \(#,##0\);_(* &quot;-&quot;??_);_(@_)"/>
  </numFmts>
  <fonts count="36" x14ac:knownFonts="1">
    <font>
      <sz val="8"/>
      <name val="Arial"/>
    </font>
    <font>
      <sz val="11"/>
      <color theme="1"/>
      <name val="Calibri"/>
      <family val="2"/>
      <scheme val="minor"/>
    </font>
    <font>
      <sz val="11"/>
      <color theme="1"/>
      <name val="Calibri"/>
      <family val="2"/>
      <scheme val="minor"/>
    </font>
    <font>
      <sz val="8"/>
      <name val="Arial"/>
      <family val="2"/>
    </font>
    <font>
      <b/>
      <sz val="8"/>
      <name val="Arial"/>
      <family val="2"/>
    </font>
    <font>
      <b/>
      <sz val="10"/>
      <name val="Arial"/>
      <family val="2"/>
    </font>
    <font>
      <sz val="8"/>
      <name val="Arial"/>
      <family val="2"/>
    </font>
    <font>
      <b/>
      <sz val="9"/>
      <color indexed="10"/>
      <name val="Arial"/>
      <family val="2"/>
    </font>
    <font>
      <sz val="9"/>
      <name val="Arial"/>
      <family val="2"/>
    </font>
    <font>
      <i/>
      <sz val="8"/>
      <name val="Arial"/>
      <family val="2"/>
    </font>
    <font>
      <sz val="8"/>
      <name val="Arial"/>
      <family val="2"/>
    </font>
    <font>
      <u/>
      <sz val="8"/>
      <color theme="10"/>
      <name val="Arial"/>
      <family val="2"/>
    </font>
    <font>
      <sz val="10"/>
      <name val="Calibri"/>
      <family val="2"/>
      <scheme val="minor"/>
    </font>
    <font>
      <b/>
      <sz val="10"/>
      <name val="Calibri"/>
      <family val="2"/>
      <scheme val="minor"/>
    </font>
    <font>
      <sz val="8"/>
      <color rgb="FF00B050"/>
      <name val="Arial"/>
      <family val="2"/>
    </font>
    <font>
      <sz val="10"/>
      <color rgb="FF00B050"/>
      <name val="Calibri"/>
      <family val="2"/>
      <scheme val="minor"/>
    </font>
    <font>
      <sz val="12"/>
      <name val="Calibri"/>
      <family val="2"/>
      <scheme val="minor"/>
    </font>
    <font>
      <b/>
      <sz val="12"/>
      <name val="Calibri"/>
      <family val="2"/>
      <scheme val="minor"/>
    </font>
    <font>
      <sz val="8"/>
      <name val="Calibri"/>
      <family val="2"/>
      <scheme val="minor"/>
    </font>
    <font>
      <b/>
      <sz val="8"/>
      <name val="Calibri"/>
      <family val="2"/>
      <scheme val="minor"/>
    </font>
    <font>
      <i/>
      <sz val="10"/>
      <name val="Calibri"/>
      <family val="2"/>
      <scheme val="minor"/>
    </font>
    <font>
      <b/>
      <i/>
      <sz val="10"/>
      <name val="Calibri"/>
      <family val="2"/>
      <scheme val="minor"/>
    </font>
    <font>
      <b/>
      <sz val="14"/>
      <name val="Calibri"/>
      <family val="2"/>
      <scheme val="minor"/>
    </font>
    <font>
      <sz val="8"/>
      <color rgb="FF00B050"/>
      <name val="Calibri"/>
      <family val="2"/>
      <scheme val="minor"/>
    </font>
    <font>
      <sz val="8"/>
      <color rgb="FFFF0000"/>
      <name val="Arial"/>
      <family val="2"/>
    </font>
    <font>
      <sz val="10"/>
      <name val="Arial"/>
      <family val="2"/>
    </font>
    <font>
      <u/>
      <sz val="11"/>
      <color theme="10"/>
      <name val="Calibri"/>
      <family val="2"/>
      <scheme val="minor"/>
    </font>
    <font>
      <sz val="9"/>
      <color indexed="81"/>
      <name val="Tahoma"/>
      <family val="2"/>
    </font>
    <font>
      <sz val="10"/>
      <color theme="1"/>
      <name val="Arial"/>
      <family val="2"/>
    </font>
    <font>
      <b/>
      <sz val="10"/>
      <color theme="1"/>
      <name val="Arial"/>
      <family val="2"/>
    </font>
    <font>
      <b/>
      <i/>
      <sz val="10"/>
      <color theme="1"/>
      <name val="Arial"/>
      <family val="2"/>
    </font>
    <font>
      <sz val="10"/>
      <color theme="8" tint="-0.249977111117893"/>
      <name val="Calibri"/>
      <family val="2"/>
      <scheme val="minor"/>
    </font>
    <font>
      <b/>
      <sz val="8"/>
      <color theme="0"/>
      <name val="Arial"/>
      <family val="2"/>
    </font>
    <font>
      <b/>
      <sz val="12"/>
      <color theme="0"/>
      <name val="Calibri"/>
      <family val="2"/>
      <scheme val="minor"/>
    </font>
    <font>
      <b/>
      <sz val="8"/>
      <color theme="1"/>
      <name val="Arial"/>
      <family val="2"/>
    </font>
    <font>
      <b/>
      <sz val="8"/>
      <color rgb="FF00B050"/>
      <name val="Arial"/>
      <family val="2"/>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009A44"/>
        <bgColor indexed="64"/>
      </patternFill>
    </fill>
  </fills>
  <borders count="3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thick">
        <color rgb="FF009A44"/>
      </left>
      <right style="thick">
        <color rgb="FF009A44"/>
      </right>
      <top style="thick">
        <color rgb="FF009A44"/>
      </top>
      <bottom style="thick">
        <color rgb="FF009A44"/>
      </bottom>
      <diagonal/>
    </border>
    <border>
      <left style="thick">
        <color rgb="FF009A44"/>
      </left>
      <right/>
      <top style="thick">
        <color rgb="FF009A44"/>
      </top>
      <bottom/>
      <diagonal/>
    </border>
    <border>
      <left/>
      <right style="thick">
        <color rgb="FF009A44"/>
      </right>
      <top style="thick">
        <color rgb="FF009A44"/>
      </top>
      <bottom/>
      <diagonal/>
    </border>
    <border>
      <left style="thick">
        <color rgb="FF009A44"/>
      </left>
      <right/>
      <top/>
      <bottom/>
      <diagonal/>
    </border>
    <border>
      <left/>
      <right style="thick">
        <color rgb="FF009A44"/>
      </right>
      <top/>
      <bottom/>
      <diagonal/>
    </border>
    <border>
      <left style="thick">
        <color rgb="FF009A44"/>
      </left>
      <right/>
      <top/>
      <bottom style="thick">
        <color rgb="FF009A44"/>
      </bottom>
      <diagonal/>
    </border>
    <border>
      <left/>
      <right style="thick">
        <color rgb="FF009A44"/>
      </right>
      <top/>
      <bottom style="thick">
        <color rgb="FF009A44"/>
      </bottom>
      <diagonal/>
    </border>
    <border>
      <left style="medium">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indexed="64"/>
      </top>
      <bottom style="thin">
        <color indexed="64"/>
      </bottom>
      <diagonal/>
    </border>
    <border>
      <left style="thin">
        <color theme="1" tint="0.499984740745262"/>
      </left>
      <right style="thin">
        <color theme="1" tint="0.499984740745262"/>
      </right>
      <top style="thin">
        <color indexed="64"/>
      </top>
      <bottom style="thin">
        <color indexed="64"/>
      </bottom>
      <diagonal/>
    </border>
    <border>
      <left style="thin">
        <color theme="1" tint="0.499984740745262"/>
      </left>
      <right style="thin">
        <color indexed="64"/>
      </right>
      <top style="thin">
        <color indexed="64"/>
      </top>
      <bottom style="thin">
        <color indexed="64"/>
      </bottom>
      <diagonal/>
    </border>
    <border>
      <left style="medium">
        <color indexed="64"/>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style="medium">
        <color indexed="64"/>
      </right>
      <top style="thin">
        <color theme="1" tint="0.499984740745262"/>
      </top>
      <bottom style="thin">
        <color indexed="64"/>
      </bottom>
      <diagonal/>
    </border>
  </borders>
  <cellStyleXfs count="16">
    <xf numFmtId="0" fontId="0" fillId="0" borderId="0"/>
    <xf numFmtId="43" fontId="3"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4" fontId="3" fillId="0" borderId="0" applyFont="0" applyFill="0" applyBorder="0" applyAlignment="0" applyProtection="0"/>
    <xf numFmtId="44" fontId="10" fillId="0" borderId="0" applyFont="0" applyFill="0" applyBorder="0" applyAlignment="0" applyProtection="0"/>
    <xf numFmtId="44" fontId="6" fillId="0" borderId="0" applyFont="0" applyFill="0" applyBorder="0" applyAlignment="0" applyProtection="0"/>
    <xf numFmtId="0" fontId="11" fillId="0" borderId="0" applyNumberFormat="0" applyFill="0" applyBorder="0" applyAlignment="0" applyProtection="0">
      <alignment vertical="top"/>
      <protection locked="0"/>
    </xf>
    <xf numFmtId="0" fontId="6" fillId="0" borderId="0"/>
    <xf numFmtId="9" fontId="3"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0" fontId="2" fillId="0" borderId="0"/>
    <xf numFmtId="0" fontId="25" fillId="0" borderId="0"/>
    <xf numFmtId="0" fontId="26" fillId="0" borderId="0" applyNumberFormat="0" applyFill="0" applyBorder="0" applyAlignment="0" applyProtection="0"/>
    <xf numFmtId="0" fontId="1" fillId="0" borderId="0"/>
  </cellStyleXfs>
  <cellXfs count="181">
    <xf numFmtId="0" fontId="0" fillId="0" borderId="0" xfId="0"/>
    <xf numFmtId="0" fontId="4" fillId="0" borderId="0" xfId="0" applyFont="1" applyAlignment="1">
      <alignment horizontal="center"/>
    </xf>
    <xf numFmtId="0" fontId="0" fillId="0" borderId="0" xfId="0" applyAlignment="1">
      <alignment horizontal="center"/>
    </xf>
    <xf numFmtId="49" fontId="0" fillId="0" borderId="0" xfId="0" applyNumberFormat="1" applyAlignment="1">
      <alignment horizontal="center"/>
    </xf>
    <xf numFmtId="164" fontId="0" fillId="0" borderId="0" xfId="0" applyNumberFormat="1"/>
    <xf numFmtId="0" fontId="5" fillId="2" borderId="0" xfId="0" applyFont="1" applyFill="1"/>
    <xf numFmtId="0" fontId="0" fillId="2" borderId="0" xfId="0" applyFill="1"/>
    <xf numFmtId="49" fontId="0" fillId="2" borderId="0" xfId="0" applyNumberFormat="1" applyFill="1" applyAlignment="1">
      <alignment horizontal="center"/>
    </xf>
    <xf numFmtId="164" fontId="0" fillId="2" borderId="0" xfId="0" applyNumberFormat="1" applyFill="1"/>
    <xf numFmtId="0" fontId="0" fillId="2" borderId="0" xfId="0" applyFill="1" applyAlignment="1">
      <alignment horizontal="center"/>
    </xf>
    <xf numFmtId="164" fontId="0" fillId="0" borderId="1" xfId="0" applyNumberFormat="1" applyBorder="1"/>
    <xf numFmtId="0" fontId="6" fillId="0" borderId="0" xfId="0" applyFont="1"/>
    <xf numFmtId="49" fontId="6" fillId="0" borderId="0" xfId="0" applyNumberFormat="1" applyFont="1" applyAlignment="1">
      <alignment horizontal="center"/>
    </xf>
    <xf numFmtId="164" fontId="6" fillId="0" borderId="0" xfId="0" applyNumberFormat="1" applyFont="1"/>
    <xf numFmtId="0" fontId="6" fillId="0" borderId="0" xfId="0" applyFont="1" applyAlignment="1">
      <alignment horizontal="center"/>
    </xf>
    <xf numFmtId="0" fontId="4" fillId="0" borderId="0" xfId="0" applyFont="1" applyAlignment="1">
      <alignment horizontal="right"/>
    </xf>
    <xf numFmtId="0" fontId="4" fillId="0" borderId="2" xfId="0" applyFont="1" applyBorder="1" applyAlignment="1">
      <alignment horizontal="center" wrapText="1"/>
    </xf>
    <xf numFmtId="44" fontId="0" fillId="0" borderId="0" xfId="4" applyFont="1"/>
    <xf numFmtId="49" fontId="7" fillId="0" borderId="0" xfId="0" applyNumberFormat="1" applyFont="1" applyAlignment="1">
      <alignment horizontal="left"/>
    </xf>
    <xf numFmtId="0" fontId="7" fillId="0" borderId="0" xfId="0" applyFont="1"/>
    <xf numFmtId="0" fontId="8" fillId="0" borderId="0" xfId="0" applyFont="1"/>
    <xf numFmtId="0" fontId="4" fillId="0" borderId="0" xfId="0" applyFont="1"/>
    <xf numFmtId="10" fontId="4" fillId="0" borderId="0" xfId="9" applyNumberFormat="1" applyFont="1" applyBorder="1" applyAlignment="1">
      <alignment horizontal="right"/>
    </xf>
    <xf numFmtId="165" fontId="0" fillId="0" borderId="0" xfId="0" applyNumberFormat="1" applyAlignment="1">
      <alignment horizontal="center"/>
    </xf>
    <xf numFmtId="164" fontId="4" fillId="0" borderId="0" xfId="0" applyNumberFormat="1" applyFont="1"/>
    <xf numFmtId="166" fontId="0" fillId="0" borderId="0" xfId="9" applyNumberFormat="1" applyFont="1" applyBorder="1" applyAlignment="1">
      <alignment horizontal="right"/>
    </xf>
    <xf numFmtId="10" fontId="6" fillId="0" borderId="0" xfId="9" applyNumberFormat="1" applyFont="1" applyBorder="1" applyAlignment="1">
      <alignment horizontal="right"/>
    </xf>
    <xf numFmtId="0" fontId="0" fillId="0" borderId="1" xfId="0" applyBorder="1"/>
    <xf numFmtId="49" fontId="0" fillId="0" borderId="1" xfId="0" applyNumberFormat="1" applyBorder="1" applyAlignment="1">
      <alignment horizontal="center"/>
    </xf>
    <xf numFmtId="10" fontId="6" fillId="0" borderId="1" xfId="9" applyNumberFormat="1" applyFont="1" applyBorder="1" applyAlignment="1">
      <alignment horizontal="right"/>
    </xf>
    <xf numFmtId="166" fontId="0" fillId="0" borderId="1" xfId="9" applyNumberFormat="1" applyFont="1" applyBorder="1" applyAlignment="1">
      <alignment horizontal="right"/>
    </xf>
    <xf numFmtId="41" fontId="0" fillId="0" borderId="0" xfId="0" applyNumberFormat="1"/>
    <xf numFmtId="41" fontId="4" fillId="0" borderId="0" xfId="0" applyNumberFormat="1" applyFont="1" applyAlignment="1">
      <alignment horizontal="center"/>
    </xf>
    <xf numFmtId="41" fontId="0" fillId="0" borderId="1" xfId="0" applyNumberFormat="1" applyBorder="1"/>
    <xf numFmtId="0" fontId="4" fillId="0" borderId="0" xfId="0" applyFont="1" applyAlignment="1">
      <alignment horizontal="center" wrapText="1"/>
    </xf>
    <xf numFmtId="42" fontId="0" fillId="0" borderId="0" xfId="0" applyNumberFormat="1"/>
    <xf numFmtId="41" fontId="4" fillId="0" borderId="0" xfId="0" applyNumberFormat="1" applyFont="1"/>
    <xf numFmtId="0" fontId="12" fillId="0" borderId="0" xfId="0" applyFont="1"/>
    <xf numFmtId="0" fontId="12" fillId="0" borderId="1" xfId="0" applyFont="1" applyBorder="1"/>
    <xf numFmtId="0" fontId="13" fillId="0" borderId="0" xfId="0" applyFont="1"/>
    <xf numFmtId="0" fontId="12" fillId="0" borderId="0" xfId="0" applyFont="1" applyAlignment="1">
      <alignment horizontal="left"/>
    </xf>
    <xf numFmtId="9" fontId="0" fillId="0" borderId="0" xfId="9" applyFont="1" applyAlignment="1">
      <alignment horizontal="center"/>
    </xf>
    <xf numFmtId="0" fontId="9" fillId="0" borderId="0" xfId="0" applyFont="1"/>
    <xf numFmtId="0" fontId="14" fillId="0" borderId="0" xfId="0" applyFont="1"/>
    <xf numFmtId="44" fontId="14" fillId="0" borderId="0" xfId="4" applyFont="1"/>
    <xf numFmtId="42" fontId="14" fillId="0" borderId="0" xfId="0" applyNumberFormat="1" applyFont="1"/>
    <xf numFmtId="0" fontId="14" fillId="0" borderId="0" xfId="0" applyFont="1" applyAlignment="1">
      <alignment horizontal="center"/>
    </xf>
    <xf numFmtId="0" fontId="15" fillId="0" borderId="0" xfId="0" applyFont="1"/>
    <xf numFmtId="41" fontId="0" fillId="0" borderId="3" xfId="0" applyNumberFormat="1" applyBorder="1"/>
    <xf numFmtId="164" fontId="4" fillId="0" borderId="3" xfId="0" applyNumberFormat="1" applyFont="1" applyBorder="1"/>
    <xf numFmtId="3" fontId="0" fillId="0" borderId="0" xfId="0" applyNumberFormat="1" applyAlignment="1">
      <alignment horizontal="right"/>
    </xf>
    <xf numFmtId="164" fontId="4" fillId="0" borderId="3" xfId="9" applyNumberFormat="1" applyFont="1" applyBorder="1" applyAlignment="1">
      <alignment horizontal="right"/>
    </xf>
    <xf numFmtId="0" fontId="0" fillId="3" borderId="0" xfId="0" applyFill="1"/>
    <xf numFmtId="9" fontId="14" fillId="0" borderId="0" xfId="9" applyFont="1"/>
    <xf numFmtId="44" fontId="14" fillId="0" borderId="0" xfId="0" applyNumberFormat="1" applyFont="1"/>
    <xf numFmtId="0" fontId="4" fillId="0" borderId="2" xfId="0" applyFont="1" applyBorder="1" applyAlignment="1">
      <alignment wrapText="1"/>
    </xf>
    <xf numFmtId="44" fontId="14" fillId="0" borderId="0" xfId="4" applyFont="1" applyBorder="1"/>
    <xf numFmtId="9" fontId="14" fillId="0" borderId="0" xfId="9" applyFont="1" applyAlignment="1">
      <alignment horizontal="center"/>
    </xf>
    <xf numFmtId="164" fontId="14" fillId="0" borderId="0" xfId="0" applyNumberFormat="1" applyFont="1"/>
    <xf numFmtId="166" fontId="14" fillId="0" borderId="0" xfId="0" applyNumberFormat="1" applyFont="1"/>
    <xf numFmtId="9" fontId="14" fillId="0" borderId="0" xfId="9" applyFont="1" applyBorder="1" applyAlignment="1">
      <alignment horizontal="center"/>
    </xf>
    <xf numFmtId="168" fontId="14" fillId="0" borderId="0" xfId="1" applyNumberFormat="1" applyFont="1" applyBorder="1" applyAlignment="1">
      <alignment horizontal="center"/>
    </xf>
    <xf numFmtId="0" fontId="5" fillId="3" borderId="0" xfId="0" applyFont="1" applyFill="1"/>
    <xf numFmtId="0" fontId="4" fillId="0" borderId="6" xfId="0" applyFont="1" applyBorder="1" applyAlignment="1">
      <alignment horizontal="left"/>
    </xf>
    <xf numFmtId="0" fontId="4" fillId="0" borderId="6" xfId="0" applyFont="1" applyBorder="1" applyAlignment="1">
      <alignment horizontal="left" wrapText="1"/>
    </xf>
    <xf numFmtId="49" fontId="4" fillId="0" borderId="6" xfId="0" applyNumberFormat="1" applyFont="1" applyBorder="1" applyAlignment="1">
      <alignment horizontal="center" wrapText="1"/>
    </xf>
    <xf numFmtId="0" fontId="4" fillId="0" borderId="6" xfId="0" applyFont="1" applyBorder="1" applyAlignment="1">
      <alignment horizontal="center" wrapText="1"/>
    </xf>
    <xf numFmtId="0" fontId="4" fillId="0" borderId="6" xfId="0" applyFont="1" applyBorder="1" applyAlignment="1">
      <alignment wrapText="1"/>
    </xf>
    <xf numFmtId="0" fontId="0" fillId="0" borderId="3" xfId="0" applyBorder="1"/>
    <xf numFmtId="41" fontId="4" fillId="0" borderId="6" xfId="0" applyNumberFormat="1" applyFont="1" applyBorder="1" applyAlignment="1">
      <alignment horizontal="center" wrapText="1"/>
    </xf>
    <xf numFmtId="0" fontId="13" fillId="0" borderId="0" xfId="0" applyFont="1" applyAlignment="1">
      <alignment horizontal="right"/>
    </xf>
    <xf numFmtId="167" fontId="4" fillId="0" borderId="3" xfId="0" applyNumberFormat="1" applyFont="1" applyBorder="1"/>
    <xf numFmtId="0" fontId="16" fillId="0" borderId="0" xfId="0" applyFont="1"/>
    <xf numFmtId="0" fontId="17" fillId="0" borderId="0" xfId="0" applyFont="1" applyAlignment="1">
      <alignment horizontal="right"/>
    </xf>
    <xf numFmtId="0" fontId="18" fillId="0" borderId="0" xfId="0" applyFont="1"/>
    <xf numFmtId="41" fontId="18" fillId="0" borderId="0" xfId="0" applyNumberFormat="1" applyFont="1"/>
    <xf numFmtId="0" fontId="19" fillId="0" borderId="1" xfId="0" applyFont="1" applyBorder="1"/>
    <xf numFmtId="41" fontId="19" fillId="0" borderId="0" xfId="0" applyNumberFormat="1" applyFont="1" applyAlignment="1">
      <alignment horizontal="center"/>
    </xf>
    <xf numFmtId="0" fontId="12" fillId="4" borderId="2" xfId="0" applyFont="1" applyFill="1" applyBorder="1"/>
    <xf numFmtId="0" fontId="12" fillId="4" borderId="7" xfId="0" applyFont="1" applyFill="1" applyBorder="1"/>
    <xf numFmtId="41" fontId="19" fillId="0" borderId="1" xfId="0" applyNumberFormat="1" applyFont="1" applyBorder="1" applyAlignment="1">
      <alignment horizontal="center" wrapText="1"/>
    </xf>
    <xf numFmtId="167" fontId="18" fillId="0" borderId="0" xfId="0" applyNumberFormat="1" applyFont="1"/>
    <xf numFmtId="0" fontId="19" fillId="0" borderId="0" xfId="0" applyFont="1" applyAlignment="1">
      <alignment horizontal="right"/>
    </xf>
    <xf numFmtId="167" fontId="19" fillId="0" borderId="3" xfId="0" applyNumberFormat="1" applyFont="1" applyBorder="1"/>
    <xf numFmtId="0" fontId="18" fillId="4" borderId="2" xfId="0" applyFont="1" applyFill="1" applyBorder="1"/>
    <xf numFmtId="0" fontId="18" fillId="4" borderId="7" xfId="0" applyFont="1" applyFill="1" applyBorder="1"/>
    <xf numFmtId="0" fontId="17" fillId="0" borderId="1" xfId="0" applyFont="1" applyBorder="1"/>
    <xf numFmtId="0" fontId="17" fillId="4" borderId="8" xfId="0" applyFont="1" applyFill="1" applyBorder="1"/>
    <xf numFmtId="0" fontId="20" fillId="0" borderId="0" xfId="0" applyFont="1"/>
    <xf numFmtId="0" fontId="20" fillId="0" borderId="9" xfId="0" applyFont="1" applyBorder="1"/>
    <xf numFmtId="0" fontId="21" fillId="0" borderId="10" xfId="0" applyFont="1" applyBorder="1"/>
    <xf numFmtId="0" fontId="5" fillId="0" borderId="0" xfId="0" applyFont="1"/>
    <xf numFmtId="0" fontId="13" fillId="0" borderId="1" xfId="0" applyFont="1" applyBorder="1"/>
    <xf numFmtId="0" fontId="22" fillId="0" borderId="1" xfId="0" applyFont="1" applyBorder="1"/>
    <xf numFmtId="0" fontId="22" fillId="0" borderId="0" xfId="0" applyFont="1"/>
    <xf numFmtId="0" fontId="15" fillId="0" borderId="0" xfId="0" applyFont="1" applyAlignment="1">
      <alignment horizontal="left"/>
    </xf>
    <xf numFmtId="0" fontId="20" fillId="0" borderId="0" xfId="0" applyFont="1" applyAlignment="1">
      <alignment horizontal="left"/>
    </xf>
    <xf numFmtId="10" fontId="14" fillId="0" borderId="0" xfId="9" applyNumberFormat="1" applyFont="1" applyFill="1" applyBorder="1" applyAlignment="1">
      <alignment horizontal="center"/>
    </xf>
    <xf numFmtId="10" fontId="14" fillId="0" borderId="0" xfId="9" applyNumberFormat="1" applyFont="1" applyFill="1" applyAlignment="1">
      <alignment horizontal="center"/>
    </xf>
    <xf numFmtId="10" fontId="0" fillId="0" borderId="0" xfId="9" applyNumberFormat="1" applyFont="1" applyFill="1" applyAlignment="1">
      <alignment horizontal="center"/>
    </xf>
    <xf numFmtId="0" fontId="24" fillId="0" borderId="0" xfId="0" applyFont="1"/>
    <xf numFmtId="0" fontId="4" fillId="0" borderId="6" xfId="0" applyFont="1" applyBorder="1" applyAlignment="1">
      <alignment horizontal="center"/>
    </xf>
    <xf numFmtId="0" fontId="11" fillId="0" borderId="0" xfId="7" applyAlignment="1" applyProtection="1"/>
    <xf numFmtId="49" fontId="11" fillId="0" borderId="0" xfId="7" applyNumberFormat="1" applyAlignment="1" applyProtection="1">
      <alignment horizontal="center"/>
    </xf>
    <xf numFmtId="164" fontId="11" fillId="0" borderId="0" xfId="7" applyNumberFormat="1" applyAlignment="1" applyProtection="1"/>
    <xf numFmtId="0" fontId="3" fillId="0" borderId="0" xfId="0" applyFont="1" applyAlignment="1">
      <alignment horizontal="left"/>
    </xf>
    <xf numFmtId="0" fontId="28" fillId="0" borderId="0" xfId="15" applyFont="1"/>
    <xf numFmtId="168" fontId="18" fillId="0" borderId="0" xfId="1" applyNumberFormat="1" applyFont="1"/>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vertical="top" wrapText="1"/>
    </xf>
    <xf numFmtId="0" fontId="20" fillId="0" borderId="15" xfId="0" applyFont="1" applyBorder="1" applyAlignment="1">
      <alignment horizontal="left" vertical="top" wrapText="1"/>
    </xf>
    <xf numFmtId="0" fontId="15" fillId="0" borderId="1" xfId="0" applyFont="1" applyBorder="1" applyAlignment="1">
      <alignment horizontal="left"/>
    </xf>
    <xf numFmtId="14" fontId="15" fillId="0" borderId="1" xfId="0" applyNumberFormat="1" applyFont="1" applyBorder="1" applyAlignment="1">
      <alignment horizontal="left"/>
    </xf>
    <xf numFmtId="0" fontId="25" fillId="0" borderId="0" xfId="0" applyFont="1" applyAlignment="1">
      <alignment horizontal="left" vertical="center" wrapText="1"/>
    </xf>
    <xf numFmtId="0" fontId="5" fillId="4" borderId="8" xfId="0" applyFont="1" applyFill="1" applyBorder="1" applyAlignment="1">
      <alignment horizontal="center"/>
    </xf>
    <xf numFmtId="0" fontId="5" fillId="4" borderId="2" xfId="0" applyFont="1" applyFill="1" applyBorder="1" applyAlignment="1">
      <alignment horizontal="center"/>
    </xf>
    <xf numFmtId="0" fontId="5" fillId="4" borderId="7" xfId="0" applyFont="1" applyFill="1" applyBorder="1" applyAlignment="1">
      <alignment horizontal="center"/>
    </xf>
    <xf numFmtId="0" fontId="4" fillId="0" borderId="8" xfId="0" applyFont="1" applyBorder="1" applyAlignment="1">
      <alignment horizontal="left" wrapText="1"/>
    </xf>
    <xf numFmtId="0" fontId="4" fillId="0" borderId="7" xfId="0" applyFont="1" applyBorder="1" applyAlignment="1">
      <alignment horizontal="left" wrapText="1"/>
    </xf>
    <xf numFmtId="0" fontId="9" fillId="0" borderId="0" xfId="0" applyFont="1" applyAlignment="1">
      <alignment horizontal="left" vertical="top" wrapText="1"/>
    </xf>
    <xf numFmtId="0" fontId="5" fillId="2" borderId="0" xfId="0" applyFont="1" applyFill="1" applyAlignment="1">
      <alignment horizontal="left"/>
    </xf>
    <xf numFmtId="0" fontId="0" fillId="0" borderId="2" xfId="0" applyBorder="1" applyAlignment="1">
      <alignment horizontal="center" wrapText="1"/>
    </xf>
    <xf numFmtId="0" fontId="14" fillId="0" borderId="3" xfId="0" applyFont="1" applyBorder="1"/>
    <xf numFmtId="0" fontId="0" fillId="0" borderId="3" xfId="0" applyBorder="1"/>
    <xf numFmtId="0" fontId="14" fillId="0" borderId="0" xfId="0" applyFont="1"/>
    <xf numFmtId="0" fontId="0" fillId="0" borderId="0" xfId="0"/>
    <xf numFmtId="0" fontId="4" fillId="0" borderId="8" xfId="0" applyFont="1" applyBorder="1" applyAlignment="1">
      <alignment horizontal="left"/>
    </xf>
    <xf numFmtId="0" fontId="4" fillId="0" borderId="2" xfId="0" applyFont="1" applyBorder="1" applyAlignment="1">
      <alignment horizontal="left"/>
    </xf>
    <xf numFmtId="0" fontId="4" fillId="0" borderId="7" xfId="0" applyFont="1" applyBorder="1" applyAlignment="1">
      <alignment horizontal="left"/>
    </xf>
    <xf numFmtId="0" fontId="23" fillId="0" borderId="0" xfId="0" applyFont="1" applyBorder="1" applyAlignment="1">
      <alignment vertical="top" wrapText="1"/>
    </xf>
    <xf numFmtId="14" fontId="15" fillId="0" borderId="1" xfId="0" applyNumberFormat="1" applyFont="1" applyBorder="1"/>
    <xf numFmtId="0" fontId="12" fillId="0" borderId="0" xfId="0" applyFont="1" applyBorder="1"/>
    <xf numFmtId="0" fontId="12" fillId="0" borderId="11" xfId="0" applyFont="1" applyBorder="1"/>
    <xf numFmtId="0" fontId="13" fillId="0" borderId="12" xfId="0" applyFont="1" applyBorder="1" applyAlignment="1">
      <alignment horizontal="center"/>
    </xf>
    <xf numFmtId="0" fontId="15" fillId="0" borderId="19" xfId="0" applyFont="1" applyFill="1" applyBorder="1"/>
    <xf numFmtId="0" fontId="23" fillId="0" borderId="20" xfId="0" applyFont="1" applyBorder="1" applyAlignment="1">
      <alignment horizontal="center" vertical="top" wrapText="1"/>
    </xf>
    <xf numFmtId="0" fontId="23" fillId="0" borderId="21" xfId="0" applyFont="1" applyBorder="1" applyAlignment="1">
      <alignment horizontal="center" vertical="top" wrapText="1"/>
    </xf>
    <xf numFmtId="0" fontId="23" fillId="0" borderId="22" xfId="0" applyFont="1" applyBorder="1" applyAlignment="1">
      <alignment horizontal="center" vertical="top" wrapText="1"/>
    </xf>
    <xf numFmtId="0" fontId="23" fillId="0" borderId="23" xfId="0" applyFont="1" applyBorder="1" applyAlignment="1">
      <alignment horizontal="center" vertical="top" wrapText="1"/>
    </xf>
    <xf numFmtId="0" fontId="23" fillId="0" borderId="24" xfId="0" applyFont="1" applyBorder="1" applyAlignment="1">
      <alignment horizontal="center" vertical="top" wrapText="1"/>
    </xf>
    <xf numFmtId="0" fontId="23" fillId="0" borderId="25" xfId="0" applyFont="1" applyBorder="1" applyAlignment="1">
      <alignment horizontal="center" vertical="top" wrapText="1"/>
    </xf>
    <xf numFmtId="0" fontId="23" fillId="0" borderId="19" xfId="0" applyFont="1" applyBorder="1"/>
    <xf numFmtId="44" fontId="31" fillId="0" borderId="6" xfId="4" applyFont="1" applyBorder="1"/>
    <xf numFmtId="164" fontId="3" fillId="0" borderId="0" xfId="0" applyNumberFormat="1" applyFont="1"/>
    <xf numFmtId="166" fontId="3" fillId="0" borderId="0" xfId="0" applyNumberFormat="1" applyFont="1"/>
    <xf numFmtId="10" fontId="3" fillId="0" borderId="0" xfId="9" applyNumberFormat="1" applyFont="1" applyBorder="1" applyAlignment="1">
      <alignment horizontal="center"/>
    </xf>
    <xf numFmtId="164" fontId="32" fillId="5" borderId="4" xfId="0" applyNumberFormat="1" applyFont="1" applyFill="1" applyBorder="1"/>
    <xf numFmtId="167" fontId="33" fillId="5" borderId="5" xfId="0" applyNumberFormat="1" applyFont="1" applyFill="1" applyBorder="1"/>
    <xf numFmtId="167" fontId="32" fillId="5" borderId="5" xfId="4" applyNumberFormat="1" applyFont="1" applyFill="1" applyBorder="1"/>
    <xf numFmtId="0" fontId="3" fillId="0" borderId="0" xfId="0" applyFont="1" applyAlignment="1">
      <alignment horizontal="left" wrapText="1"/>
    </xf>
    <xf numFmtId="0" fontId="5" fillId="2" borderId="0" xfId="0" applyFont="1" applyFill="1" applyAlignment="1"/>
    <xf numFmtId="0" fontId="5" fillId="0" borderId="0" xfId="0" applyFont="1" applyFill="1" applyAlignment="1"/>
    <xf numFmtId="42" fontId="32" fillId="5" borderId="3" xfId="0" applyNumberFormat="1" applyFont="1" applyFill="1" applyBorder="1"/>
    <xf numFmtId="0" fontId="4" fillId="0" borderId="8" xfId="0" applyFont="1" applyBorder="1" applyAlignment="1">
      <alignment horizontal="center" wrapText="1"/>
    </xf>
    <xf numFmtId="0" fontId="4" fillId="0" borderId="7" xfId="0" applyFont="1" applyBorder="1" applyAlignment="1">
      <alignment horizontal="center" wrapText="1"/>
    </xf>
    <xf numFmtId="0" fontId="3" fillId="0" borderId="0" xfId="0" applyFont="1" applyBorder="1" applyAlignment="1">
      <alignment horizontal="left" wrapText="1"/>
    </xf>
    <xf numFmtId="0" fontId="6" fillId="0" borderId="0" xfId="0" applyFont="1" applyBorder="1" applyAlignment="1">
      <alignment horizontal="left" wrapText="1"/>
    </xf>
    <xf numFmtId="0" fontId="29" fillId="0" borderId="0" xfId="15" applyFont="1" applyFill="1" applyBorder="1" applyAlignment="1">
      <alignment horizontal="left" vertical="center" wrapText="1"/>
    </xf>
    <xf numFmtId="0" fontId="30" fillId="0" borderId="0" xfId="15" applyFont="1" applyFill="1" applyBorder="1" applyAlignment="1">
      <alignment horizontal="left" vertical="center" wrapText="1"/>
    </xf>
    <xf numFmtId="0" fontId="28" fillId="0" borderId="0" xfId="15" applyFont="1" applyFill="1" applyBorder="1"/>
    <xf numFmtId="9" fontId="34" fillId="0" borderId="29" xfId="15" applyNumberFormat="1" applyFont="1" applyBorder="1" applyAlignment="1">
      <alignment horizontal="center" vertical="center"/>
    </xf>
    <xf numFmtId="9" fontId="34" fillId="0" borderId="30" xfId="15" applyNumberFormat="1" applyFont="1" applyBorder="1" applyAlignment="1">
      <alignment horizontal="center" vertical="center"/>
    </xf>
    <xf numFmtId="166" fontId="34" fillId="0" borderId="31" xfId="15" applyNumberFormat="1" applyFont="1" applyBorder="1" applyAlignment="1">
      <alignment horizontal="center" vertical="center"/>
    </xf>
    <xf numFmtId="1" fontId="35" fillId="0" borderId="26" xfId="15" applyNumberFormat="1" applyFont="1" applyFill="1" applyBorder="1" applyAlignment="1">
      <alignment horizontal="center"/>
    </xf>
    <xf numFmtId="9" fontId="35" fillId="0" borderId="27" xfId="15" applyNumberFormat="1" applyFont="1" applyFill="1" applyBorder="1" applyAlignment="1">
      <alignment horizontal="center"/>
    </xf>
    <xf numFmtId="1" fontId="35" fillId="0" borderId="16" xfId="15" applyNumberFormat="1" applyFont="1" applyFill="1" applyBorder="1" applyAlignment="1">
      <alignment horizontal="center"/>
    </xf>
    <xf numFmtId="9" fontId="35" fillId="0" borderId="17" xfId="15" applyNumberFormat="1" applyFont="1" applyFill="1" applyBorder="1" applyAlignment="1">
      <alignment horizontal="center"/>
    </xf>
    <xf numFmtId="0" fontId="0" fillId="0" borderId="0" xfId="0" applyFill="1"/>
    <xf numFmtId="41" fontId="0" fillId="0" borderId="0" xfId="0" applyNumberFormat="1" applyFill="1"/>
    <xf numFmtId="164" fontId="35" fillId="0" borderId="28" xfId="15" applyNumberFormat="1" applyFont="1" applyFill="1" applyBorder="1" applyAlignment="1">
      <alignment horizontal="center" vertical="center"/>
    </xf>
    <xf numFmtId="164" fontId="35" fillId="0" borderId="18" xfId="15" applyNumberFormat="1" applyFont="1" applyFill="1" applyBorder="1" applyAlignment="1">
      <alignment horizontal="center" vertical="center"/>
    </xf>
    <xf numFmtId="9" fontId="34" fillId="0" borderId="0" xfId="15" applyNumberFormat="1" applyFont="1" applyFill="1" applyBorder="1" applyAlignment="1">
      <alignment horizontal="right"/>
    </xf>
    <xf numFmtId="1" fontId="35" fillId="0" borderId="32" xfId="15" applyNumberFormat="1" applyFont="1" applyFill="1" applyBorder="1" applyAlignment="1">
      <alignment horizontal="center"/>
    </xf>
    <xf numFmtId="9" fontId="35" fillId="0" borderId="33" xfId="15" applyNumberFormat="1" applyFont="1" applyFill="1" applyBorder="1" applyAlignment="1">
      <alignment horizontal="center"/>
    </xf>
    <xf numFmtId="164" fontId="35" fillId="0" borderId="34" xfId="15" applyNumberFormat="1" applyFont="1" applyFill="1" applyBorder="1" applyAlignment="1">
      <alignment horizontal="center" vertical="center"/>
    </xf>
    <xf numFmtId="164" fontId="32" fillId="5" borderId="0" xfId="15" applyNumberFormat="1" applyFont="1" applyFill="1" applyBorder="1" applyAlignment="1">
      <alignment horizontal="center" vertical="center"/>
    </xf>
    <xf numFmtId="42" fontId="3" fillId="0" borderId="0" xfId="0" applyNumberFormat="1" applyFont="1"/>
    <xf numFmtId="0" fontId="3" fillId="0" borderId="0" xfId="0" applyFont="1" applyFill="1"/>
    <xf numFmtId="0" fontId="18" fillId="0" borderId="0" xfId="0" applyFont="1" applyAlignment="1">
      <alignment horizontal="right"/>
    </xf>
    <xf numFmtId="167" fontId="19" fillId="0" borderId="2" xfId="0" applyNumberFormat="1" applyFont="1" applyBorder="1"/>
  </cellXfs>
  <cellStyles count="16">
    <cellStyle name="Comma" xfId="1" builtinId="3"/>
    <cellStyle name="Comma 2" xfId="2" xr:uid="{00000000-0005-0000-0000-000001000000}"/>
    <cellStyle name="Comma 3" xfId="3" xr:uid="{00000000-0005-0000-0000-000002000000}"/>
    <cellStyle name="Currency" xfId="4" builtinId="4"/>
    <cellStyle name="Currency 2" xfId="5" xr:uid="{00000000-0005-0000-0000-000004000000}"/>
    <cellStyle name="Currency 3" xfId="6" xr:uid="{00000000-0005-0000-0000-000005000000}"/>
    <cellStyle name="Hyperlink" xfId="7" builtinId="8"/>
    <cellStyle name="Hyperlink 2" xfId="14" xr:uid="{00000000-0005-0000-0000-000007000000}"/>
    <cellStyle name="Normal" xfId="0" builtinId="0"/>
    <cellStyle name="Normal 2" xfId="8" xr:uid="{00000000-0005-0000-0000-000009000000}"/>
    <cellStyle name="Normal 2 2" xfId="13" xr:uid="{00000000-0005-0000-0000-00000A000000}"/>
    <cellStyle name="Normal 3" xfId="12" xr:uid="{00000000-0005-0000-0000-00000B000000}"/>
    <cellStyle name="Normal 4" xfId="15" xr:uid="{00000000-0005-0000-0000-00000C000000}"/>
    <cellStyle name="Percent" xfId="9" builtinId="5"/>
    <cellStyle name="Percent 2" xfId="10" xr:uid="{00000000-0005-0000-0000-00000E000000}"/>
    <cellStyle name="Percent 3" xfId="11" xr:uid="{00000000-0005-0000-0000-00000F000000}"/>
  </cellStyles>
  <dxfs count="0"/>
  <tableStyles count="0" defaultTableStyle="TableStyleMedium9" defaultPivotStyle="PivotStyleLight16"/>
  <colors>
    <mruColors>
      <color rgb="FF009A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A44"/>
    <pageSetUpPr fitToPage="1"/>
  </sheetPr>
  <dimension ref="A1:M50"/>
  <sheetViews>
    <sheetView showGridLines="0" tabSelected="1" workbookViewId="0"/>
  </sheetViews>
  <sheetFormatPr defaultColWidth="9.33203125" defaultRowHeight="13" x14ac:dyDescent="0.3"/>
  <cols>
    <col min="1" max="1" width="14" style="37" customWidth="1"/>
    <col min="2" max="2" width="4.6640625" style="37" customWidth="1"/>
    <col min="3" max="3" width="12.44140625" style="37" customWidth="1"/>
    <col min="4" max="4" width="7.77734375" style="37" customWidth="1"/>
    <col min="5" max="5" width="15.44140625" style="37" customWidth="1"/>
    <col min="6" max="6" width="9.33203125" style="37"/>
    <col min="7" max="7" width="15.44140625" style="37" customWidth="1"/>
    <col min="8" max="8" width="0.6640625" style="37" customWidth="1"/>
    <col min="9" max="9" width="21.44140625" style="37" customWidth="1"/>
    <col min="10" max="10" width="16.109375" style="37" customWidth="1"/>
    <col min="11" max="11" width="10" style="37" bestFit="1" customWidth="1"/>
    <col min="12" max="16384" width="9.33203125" style="37"/>
  </cols>
  <sheetData>
    <row r="1" spans="1:12" ht="21.75" customHeight="1" x14ac:dyDescent="0.45">
      <c r="A1" s="93" t="s">
        <v>88</v>
      </c>
      <c r="B1" s="38"/>
      <c r="C1" s="38"/>
      <c r="D1" s="38"/>
      <c r="E1" s="38"/>
      <c r="F1" s="38"/>
      <c r="G1" s="38"/>
      <c r="H1" s="38"/>
      <c r="I1" s="38"/>
      <c r="J1" s="38"/>
      <c r="K1" s="92" t="s">
        <v>47</v>
      </c>
    </row>
    <row r="2" spans="1:12" ht="13.5" customHeight="1" x14ac:dyDescent="0.45">
      <c r="A2" s="94"/>
      <c r="K2" s="39"/>
    </row>
    <row r="3" spans="1:12" x14ac:dyDescent="0.3">
      <c r="A3" s="39"/>
    </row>
    <row r="4" spans="1:12" ht="21" customHeight="1" x14ac:dyDescent="0.3">
      <c r="A4" s="39" t="s">
        <v>27</v>
      </c>
      <c r="B4" s="113"/>
      <c r="C4" s="112"/>
    </row>
    <row r="5" spans="1:12" ht="24.75" customHeight="1" x14ac:dyDescent="0.3">
      <c r="A5" s="39" t="s">
        <v>66</v>
      </c>
      <c r="C5" s="112" t="s">
        <v>67</v>
      </c>
      <c r="D5" s="112"/>
      <c r="E5" s="47"/>
    </row>
    <row r="6" spans="1:12" ht="24.75" customHeight="1" x14ac:dyDescent="0.3">
      <c r="A6" s="39" t="s">
        <v>28</v>
      </c>
      <c r="C6" s="112"/>
      <c r="D6" s="112"/>
      <c r="E6" s="112"/>
      <c r="F6" s="112"/>
      <c r="G6" s="47"/>
    </row>
    <row r="7" spans="1:12" ht="24.75" customHeight="1" x14ac:dyDescent="0.3">
      <c r="A7" s="39" t="s">
        <v>29</v>
      </c>
      <c r="D7" s="112"/>
      <c r="E7" s="112"/>
      <c r="F7" s="112"/>
      <c r="G7" s="112"/>
    </row>
    <row r="8" spans="1:12" ht="22.5" customHeight="1" x14ac:dyDescent="0.3">
      <c r="A8" s="39" t="s">
        <v>23</v>
      </c>
      <c r="D8" s="112"/>
      <c r="E8" s="112"/>
      <c r="F8" s="112"/>
      <c r="G8" s="112"/>
      <c r="H8" s="112"/>
      <c r="I8" s="112"/>
    </row>
    <row r="9" spans="1:12" x14ac:dyDescent="0.3">
      <c r="A9" s="39"/>
      <c r="D9" s="95"/>
      <c r="F9" s="95"/>
      <c r="G9" s="96"/>
      <c r="H9" s="95"/>
      <c r="I9" s="95"/>
    </row>
    <row r="10" spans="1:12" x14ac:dyDescent="0.3">
      <c r="A10" s="39" t="s">
        <v>52</v>
      </c>
      <c r="C10" s="131"/>
      <c r="D10" s="95"/>
      <c r="F10" s="95"/>
      <c r="G10" s="96"/>
      <c r="H10" s="95"/>
      <c r="I10" s="95"/>
    </row>
    <row r="11" spans="1:12" ht="15.75" customHeight="1" thickBot="1" x14ac:dyDescent="0.35">
      <c r="A11" s="39"/>
      <c r="D11" s="40"/>
      <c r="E11" s="40"/>
      <c r="F11" s="40"/>
      <c r="G11" s="40"/>
      <c r="H11" s="40"/>
      <c r="I11" s="40"/>
    </row>
    <row r="12" spans="1:12" s="88" customFormat="1" ht="15" customHeight="1" x14ac:dyDescent="0.3">
      <c r="A12" s="89" t="s">
        <v>48</v>
      </c>
      <c r="B12" s="108" t="s">
        <v>85</v>
      </c>
      <c r="C12" s="108"/>
      <c r="D12" s="108"/>
      <c r="E12" s="108"/>
      <c r="F12" s="108"/>
      <c r="G12" s="108"/>
      <c r="H12" s="108"/>
      <c r="I12" s="108"/>
      <c r="J12" s="108"/>
      <c r="K12" s="109"/>
    </row>
    <row r="13" spans="1:12" s="88" customFormat="1" ht="25.5" customHeight="1" thickBot="1" x14ac:dyDescent="0.35">
      <c r="A13" s="90"/>
      <c r="B13" s="110"/>
      <c r="C13" s="110"/>
      <c r="D13" s="110"/>
      <c r="E13" s="110"/>
      <c r="F13" s="110"/>
      <c r="G13" s="110"/>
      <c r="H13" s="110"/>
      <c r="I13" s="110"/>
      <c r="J13" s="110"/>
      <c r="K13" s="111"/>
    </row>
    <row r="14" spans="1:12" ht="13.5" thickBot="1" x14ac:dyDescent="0.35">
      <c r="A14" s="39"/>
      <c r="G14" s="134" t="s">
        <v>65</v>
      </c>
    </row>
    <row r="15" spans="1:12" ht="12.75" customHeight="1" thickTop="1" thickBot="1" x14ac:dyDescent="0.35">
      <c r="A15" s="39" t="s">
        <v>35</v>
      </c>
      <c r="B15" s="135"/>
      <c r="C15" s="37" t="s">
        <v>20</v>
      </c>
      <c r="D15" s="39" t="s">
        <v>24</v>
      </c>
      <c r="E15" s="143">
        <f>J43*1.41</f>
        <v>0</v>
      </c>
      <c r="F15" s="37" t="s">
        <v>26</v>
      </c>
      <c r="G15" s="135"/>
      <c r="I15" s="39" t="s">
        <v>64</v>
      </c>
      <c r="J15" s="136" t="s">
        <v>63</v>
      </c>
      <c r="K15" s="137"/>
      <c r="L15" s="132"/>
    </row>
    <row r="16" spans="1:12" ht="6" customHeight="1" thickTop="1" thickBot="1" x14ac:dyDescent="0.35">
      <c r="A16" s="39"/>
      <c r="B16" s="132"/>
      <c r="D16" s="39"/>
      <c r="J16" s="138"/>
      <c r="K16" s="139"/>
    </row>
    <row r="17" spans="1:13" ht="14" thickTop="1" thickBot="1" x14ac:dyDescent="0.35">
      <c r="A17" s="39"/>
      <c r="B17" s="135"/>
      <c r="C17" s="37" t="s">
        <v>21</v>
      </c>
      <c r="D17" s="39" t="s">
        <v>24</v>
      </c>
      <c r="E17" s="143">
        <f>ROUND(J43,0)</f>
        <v>0</v>
      </c>
      <c r="F17" s="37" t="s">
        <v>26</v>
      </c>
      <c r="G17" s="135"/>
      <c r="J17" s="140"/>
      <c r="K17" s="141"/>
      <c r="L17" s="132"/>
    </row>
    <row r="18" spans="1:13" ht="6" customHeight="1" thickTop="1" thickBot="1" x14ac:dyDescent="0.35">
      <c r="A18" s="39"/>
      <c r="D18" s="39"/>
      <c r="G18" s="132"/>
      <c r="J18" s="130"/>
      <c r="K18" s="130"/>
    </row>
    <row r="19" spans="1:13" ht="14" thickTop="1" thickBot="1" x14ac:dyDescent="0.35">
      <c r="A19" s="39"/>
      <c r="B19" s="135"/>
      <c r="C19" s="37" t="s">
        <v>22</v>
      </c>
      <c r="D19" s="39" t="s">
        <v>25</v>
      </c>
      <c r="E19" s="143">
        <f>ROUND(J43,0)</f>
        <v>0</v>
      </c>
      <c r="F19" s="133" t="s">
        <v>26</v>
      </c>
      <c r="G19" s="135"/>
      <c r="J19" s="130"/>
      <c r="K19" s="130"/>
    </row>
    <row r="20" spans="1:13" ht="13.5" thickTop="1" x14ac:dyDescent="0.3">
      <c r="G20" s="132"/>
    </row>
    <row r="21" spans="1:13" x14ac:dyDescent="0.3">
      <c r="C21" s="74"/>
      <c r="D21" s="74"/>
      <c r="E21" s="74"/>
      <c r="F21" s="74"/>
      <c r="G21" s="74"/>
      <c r="H21" s="74"/>
      <c r="I21" s="74"/>
      <c r="J21" s="74"/>
      <c r="K21" s="75"/>
      <c r="L21" s="74"/>
      <c r="M21" s="74"/>
    </row>
    <row r="22" spans="1:13" ht="15.5" x14ac:dyDescent="0.35">
      <c r="A22" s="86" t="s">
        <v>31</v>
      </c>
      <c r="B22" s="38"/>
      <c r="C22" s="76"/>
      <c r="D22" s="76"/>
      <c r="E22" s="76"/>
      <c r="F22" s="76"/>
      <c r="G22" s="76"/>
      <c r="H22" s="76"/>
      <c r="I22" s="76"/>
      <c r="J22" s="76"/>
      <c r="K22" s="76"/>
      <c r="M22" s="74"/>
    </row>
    <row r="23" spans="1:13" x14ac:dyDescent="0.3">
      <c r="B23" s="74"/>
      <c r="C23" s="74"/>
      <c r="D23" s="74"/>
      <c r="E23" s="74"/>
      <c r="F23" s="74"/>
      <c r="G23" s="74"/>
      <c r="H23" s="74"/>
      <c r="I23" s="74"/>
      <c r="J23" s="77"/>
      <c r="K23" s="74"/>
      <c r="M23" s="74"/>
    </row>
    <row r="24" spans="1:13" ht="15.5" x14ac:dyDescent="0.35">
      <c r="B24" s="74"/>
      <c r="C24" s="87" t="s">
        <v>50</v>
      </c>
      <c r="D24" s="78"/>
      <c r="E24" s="79"/>
      <c r="F24" s="84"/>
      <c r="G24" s="85"/>
      <c r="H24" s="74"/>
      <c r="I24" s="74"/>
      <c r="J24" s="80" t="s">
        <v>46</v>
      </c>
      <c r="K24" s="74"/>
      <c r="M24" s="74"/>
    </row>
    <row r="25" spans="1:13" ht="13" customHeight="1" x14ac:dyDescent="0.3">
      <c r="B25" s="74"/>
      <c r="C25" s="74" t="s">
        <v>36</v>
      </c>
      <c r="D25" s="74"/>
      <c r="E25" s="74"/>
      <c r="F25" s="74"/>
      <c r="G25" s="74"/>
      <c r="H25" s="74"/>
      <c r="I25" s="74"/>
      <c r="J25" s="81">
        <f>'2 Direct Personnel'!H26</f>
        <v>0</v>
      </c>
      <c r="K25" s="74"/>
      <c r="M25" s="74"/>
    </row>
    <row r="26" spans="1:13" ht="13" customHeight="1" x14ac:dyDescent="0.3">
      <c r="B26" s="74"/>
      <c r="C26" s="74" t="s">
        <v>37</v>
      </c>
      <c r="D26" s="74"/>
      <c r="E26" s="74"/>
      <c r="F26" s="74"/>
      <c r="G26" s="74"/>
      <c r="H26" s="74"/>
      <c r="I26" s="74"/>
      <c r="J26" s="81">
        <f>'3 Direct Materials'!B18</f>
        <v>0</v>
      </c>
      <c r="K26" s="74"/>
      <c r="M26" s="74"/>
    </row>
    <row r="27" spans="1:13" ht="13" customHeight="1" x14ac:dyDescent="0.3">
      <c r="B27" s="74"/>
      <c r="C27" s="74" t="s">
        <v>43</v>
      </c>
      <c r="D27" s="74"/>
      <c r="E27" s="74"/>
      <c r="F27" s="74"/>
      <c r="G27" s="74"/>
      <c r="H27" s="74"/>
      <c r="I27" s="74"/>
      <c r="J27" s="81">
        <f>'5 Other Direct Costs'!E15</f>
        <v>0</v>
      </c>
      <c r="K27" s="74"/>
      <c r="M27" s="74"/>
    </row>
    <row r="28" spans="1:13" ht="13" customHeight="1" x14ac:dyDescent="0.3">
      <c r="B28" s="74"/>
      <c r="C28" s="74"/>
      <c r="D28" s="74"/>
      <c r="E28" s="74"/>
      <c r="F28" s="74"/>
      <c r="G28" s="74"/>
      <c r="H28" s="74"/>
      <c r="I28" s="74"/>
      <c r="J28" s="75"/>
      <c r="K28" s="74"/>
      <c r="M28" s="74"/>
    </row>
    <row r="29" spans="1:13" x14ac:dyDescent="0.3">
      <c r="B29" s="74"/>
      <c r="C29" s="74"/>
      <c r="D29" s="74"/>
      <c r="E29" s="74"/>
      <c r="F29" s="74"/>
      <c r="G29" s="74"/>
      <c r="I29" s="70" t="s">
        <v>44</v>
      </c>
      <c r="J29" s="71">
        <f>SUM(J25:J28)</f>
        <v>0</v>
      </c>
      <c r="K29" s="74"/>
      <c r="M29" s="74"/>
    </row>
    <row r="30" spans="1:13" x14ac:dyDescent="0.3">
      <c r="B30" s="74"/>
      <c r="C30" s="74"/>
      <c r="D30" s="74"/>
      <c r="E30" s="74"/>
      <c r="F30" s="74"/>
      <c r="G30" s="74"/>
      <c r="H30" s="74"/>
      <c r="I30" s="74"/>
      <c r="J30" s="75"/>
      <c r="K30" s="74"/>
      <c r="M30" s="74"/>
    </row>
    <row r="31" spans="1:13" x14ac:dyDescent="0.3">
      <c r="B31" s="74"/>
      <c r="C31" s="74"/>
      <c r="D31" s="74"/>
      <c r="E31" s="74"/>
      <c r="F31" s="74"/>
      <c r="G31" s="74"/>
      <c r="H31" s="82"/>
      <c r="I31" s="74"/>
      <c r="J31" s="75"/>
      <c r="K31" s="74"/>
      <c r="M31" s="74"/>
    </row>
    <row r="32" spans="1:13" ht="15.5" x14ac:dyDescent="0.35">
      <c r="B32" s="74"/>
      <c r="C32" s="87" t="s">
        <v>51</v>
      </c>
      <c r="D32" s="84"/>
      <c r="E32" s="85"/>
      <c r="F32" s="84"/>
      <c r="G32" s="85"/>
      <c r="H32" s="74"/>
      <c r="I32" s="74"/>
      <c r="J32" s="80" t="s">
        <v>46</v>
      </c>
      <c r="K32" s="74"/>
      <c r="M32" s="74"/>
    </row>
    <row r="33" spans="3:10" s="74" customFormat="1" ht="13" customHeight="1" x14ac:dyDescent="0.25">
      <c r="C33" s="74" t="s">
        <v>73</v>
      </c>
      <c r="J33" s="81">
        <f>+'4 Equip Use'!H13</f>
        <v>0</v>
      </c>
    </row>
    <row r="34" spans="3:10" ht="13" customHeight="1" x14ac:dyDescent="0.3"/>
    <row r="35" spans="3:10" x14ac:dyDescent="0.3">
      <c r="I35" s="70" t="s">
        <v>45</v>
      </c>
      <c r="J35" s="83">
        <f>SUM(J33:J34)</f>
        <v>0</v>
      </c>
    </row>
    <row r="36" spans="3:10" s="74" customFormat="1" ht="10.5" x14ac:dyDescent="0.25"/>
    <row r="37" spans="3:10" s="74" customFormat="1" ht="10.5" x14ac:dyDescent="0.25">
      <c r="I37" s="179" t="s">
        <v>83</v>
      </c>
      <c r="J37" s="81">
        <f>+'6 Subsidy'!C10</f>
        <v>0</v>
      </c>
    </row>
    <row r="38" spans="3:10" s="74" customFormat="1" ht="10.5" x14ac:dyDescent="0.25">
      <c r="J38" s="107"/>
    </row>
    <row r="39" spans="3:10" s="74" customFormat="1" ht="10.5" x14ac:dyDescent="0.25">
      <c r="I39" s="82" t="s">
        <v>62</v>
      </c>
      <c r="J39" s="180">
        <f>J29+J35+J37</f>
        <v>0</v>
      </c>
    </row>
    <row r="40" spans="3:10" s="74" customFormat="1" ht="11" thickBot="1" x14ac:dyDescent="0.3"/>
    <row r="41" spans="3:10" s="74" customFormat="1" ht="11.5" thickTop="1" thickBot="1" x14ac:dyDescent="0.3">
      <c r="I41" s="82" t="s">
        <v>87</v>
      </c>
      <c r="J41" s="142">
        <v>1</v>
      </c>
    </row>
    <row r="42" spans="3:10" s="74" customFormat="1" ht="11" thickTop="1" x14ac:dyDescent="0.25"/>
    <row r="43" spans="3:10" ht="21" customHeight="1" thickBot="1" x14ac:dyDescent="0.4">
      <c r="F43" s="72"/>
      <c r="G43" s="72"/>
      <c r="H43" s="72"/>
      <c r="I43" s="73" t="s">
        <v>86</v>
      </c>
      <c r="J43" s="148">
        <f>J39/J41</f>
        <v>0</v>
      </c>
    </row>
    <row r="44" spans="3:10" ht="13.5" thickTop="1" x14ac:dyDescent="0.3"/>
    <row r="49" spans="1:1" x14ac:dyDescent="0.3">
      <c r="A49" s="39"/>
    </row>
    <row r="50" spans="1:1" x14ac:dyDescent="0.3">
      <c r="A50" s="39"/>
    </row>
  </sheetData>
  <mergeCells count="7">
    <mergeCell ref="B12:K13"/>
    <mergeCell ref="D8:I8"/>
    <mergeCell ref="B4:C4"/>
    <mergeCell ref="D7:G7"/>
    <mergeCell ref="C5:D5"/>
    <mergeCell ref="C6:F6"/>
    <mergeCell ref="J15:K17"/>
  </mergeCells>
  <pageMargins left="0.42" right="0.34"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9A44"/>
    <pageSetUpPr fitToPage="1"/>
  </sheetPr>
  <dimension ref="A1:K28"/>
  <sheetViews>
    <sheetView showGridLines="0" workbookViewId="0">
      <selection activeCell="B17" sqref="B16:B17"/>
    </sheetView>
  </sheetViews>
  <sheetFormatPr defaultRowHeight="10" x14ac:dyDescent="0.2"/>
  <cols>
    <col min="1" max="1" width="23.33203125" customWidth="1"/>
    <col min="2" max="2" width="15" customWidth="1"/>
    <col min="3" max="3" width="14.77734375" style="3" customWidth="1"/>
    <col min="4" max="4" width="14.109375" style="3" customWidth="1"/>
    <col min="5" max="5" width="14" style="4" customWidth="1"/>
    <col min="6" max="6" width="13.33203125" style="2" customWidth="1"/>
    <col min="7" max="7" width="13.6640625" customWidth="1"/>
    <col min="8" max="8" width="14.6640625" customWidth="1"/>
    <col min="9" max="9" width="15.44140625" customWidth="1"/>
  </cols>
  <sheetData>
    <row r="1" spans="1:11" ht="11.5" x14ac:dyDescent="0.25">
      <c r="A1" s="18"/>
      <c r="I1" s="21" t="s">
        <v>42</v>
      </c>
    </row>
    <row r="2" spans="1:11" ht="11.5" x14ac:dyDescent="0.25">
      <c r="A2" s="20"/>
    </row>
    <row r="3" spans="1:11" ht="13" x14ac:dyDescent="0.3">
      <c r="A3" s="5" t="s">
        <v>4</v>
      </c>
      <c r="B3" s="6"/>
      <c r="C3" s="7"/>
      <c r="D3" s="7"/>
      <c r="E3" s="8"/>
      <c r="F3" s="9"/>
      <c r="G3" s="6"/>
      <c r="H3" s="6"/>
    </row>
    <row r="4" spans="1:11" s="11" customFormat="1" x14ac:dyDescent="0.2">
      <c r="C4" s="12"/>
      <c r="D4" s="12"/>
      <c r="E4" s="13"/>
      <c r="F4" s="14"/>
    </row>
    <row r="5" spans="1:11" s="11" customFormat="1" x14ac:dyDescent="0.2">
      <c r="A5" s="114" t="s">
        <v>70</v>
      </c>
      <c r="B5" s="114"/>
      <c r="C5" s="114"/>
      <c r="D5" s="114"/>
      <c r="E5" s="114"/>
      <c r="F5" s="114"/>
      <c r="G5" s="114"/>
      <c r="H5" s="114"/>
      <c r="I5" s="100"/>
      <c r="J5" s="100"/>
      <c r="K5" s="100"/>
    </row>
    <row r="6" spans="1:11" s="11" customFormat="1" x14ac:dyDescent="0.2">
      <c r="A6" s="114"/>
      <c r="B6" s="114"/>
      <c r="C6" s="114"/>
      <c r="D6" s="114"/>
      <c r="E6" s="114"/>
      <c r="F6" s="114"/>
      <c r="G6" s="114"/>
      <c r="H6" s="114"/>
      <c r="I6" s="100"/>
      <c r="J6" s="100"/>
      <c r="K6" s="100"/>
    </row>
    <row r="7" spans="1:11" s="11" customFormat="1" x14ac:dyDescent="0.2">
      <c r="A7" s="114"/>
      <c r="B7" s="114"/>
      <c r="C7" s="114"/>
      <c r="D7" s="114"/>
      <c r="E7" s="114"/>
      <c r="F7" s="114"/>
      <c r="G7" s="114"/>
      <c r="H7" s="114"/>
      <c r="I7" s="100"/>
      <c r="J7" s="100"/>
      <c r="K7" s="100"/>
    </row>
    <row r="8" spans="1:11" s="11" customFormat="1" x14ac:dyDescent="0.2">
      <c r="A8" s="114"/>
      <c r="B8" s="114"/>
      <c r="C8" s="114"/>
      <c r="D8" s="114"/>
      <c r="E8" s="114"/>
      <c r="F8" s="114"/>
      <c r="G8" s="114"/>
      <c r="H8" s="114"/>
      <c r="I8" s="100"/>
      <c r="J8" s="100"/>
      <c r="K8" s="100"/>
    </row>
    <row r="9" spans="1:11" s="11" customFormat="1" ht="6.75" customHeight="1" x14ac:dyDescent="0.3">
      <c r="A9" s="91"/>
      <c r="B9"/>
      <c r="C9" s="3"/>
      <c r="D9" s="4"/>
      <c r="E9" s="2"/>
      <c r="F9"/>
      <c r="G9"/>
      <c r="H9"/>
      <c r="I9"/>
      <c r="J9"/>
      <c r="K9"/>
    </row>
    <row r="10" spans="1:11" s="11" customFormat="1" ht="13" x14ac:dyDescent="0.3">
      <c r="A10" s="115" t="s">
        <v>5</v>
      </c>
      <c r="B10" s="116"/>
      <c r="C10" s="116"/>
      <c r="D10" s="116"/>
      <c r="E10" s="116"/>
      <c r="F10" s="116"/>
      <c r="G10" s="116"/>
      <c r="H10" s="117"/>
    </row>
    <row r="11" spans="1:11" s="1" customFormat="1" ht="40.5" customHeight="1" x14ac:dyDescent="0.25">
      <c r="A11" s="63" t="s">
        <v>19</v>
      </c>
      <c r="B11" s="118" t="s">
        <v>2</v>
      </c>
      <c r="C11" s="119"/>
      <c r="D11" s="65" t="s">
        <v>58</v>
      </c>
      <c r="E11" s="65" t="s">
        <v>59</v>
      </c>
      <c r="F11" s="101" t="s">
        <v>60</v>
      </c>
      <c r="G11" s="66" t="s">
        <v>1</v>
      </c>
      <c r="H11" s="66" t="s">
        <v>57</v>
      </c>
    </row>
    <row r="12" spans="1:11" x14ac:dyDescent="0.2">
      <c r="A12" s="43" t="s">
        <v>10</v>
      </c>
      <c r="B12" s="43"/>
      <c r="C12" s="43"/>
      <c r="D12" s="57">
        <v>0</v>
      </c>
      <c r="E12" s="58">
        <v>0</v>
      </c>
      <c r="F12" s="97">
        <v>0</v>
      </c>
      <c r="G12" s="144">
        <f>(E12*(1+F12))</f>
        <v>0</v>
      </c>
      <c r="H12" s="145">
        <f>D12*G12</f>
        <v>0</v>
      </c>
    </row>
    <row r="13" spans="1:11" x14ac:dyDescent="0.2">
      <c r="A13" s="43" t="s">
        <v>11</v>
      </c>
      <c r="B13" s="43"/>
      <c r="C13" s="43"/>
      <c r="D13" s="60">
        <v>0</v>
      </c>
      <c r="E13" s="58">
        <v>0</v>
      </c>
      <c r="F13" s="98">
        <v>0</v>
      </c>
      <c r="G13" s="144">
        <f>(E13*(1+F13))</f>
        <v>0</v>
      </c>
      <c r="H13" s="145">
        <f>D13*G13</f>
        <v>0</v>
      </c>
    </row>
    <row r="14" spans="1:11" x14ac:dyDescent="0.2">
      <c r="C14"/>
      <c r="D14" s="41"/>
      <c r="F14" s="99"/>
      <c r="G14" s="4"/>
    </row>
    <row r="15" spans="1:11" ht="10.5" x14ac:dyDescent="0.25">
      <c r="C15" s="23"/>
      <c r="D15" s="23"/>
      <c r="F15"/>
      <c r="G15" s="22" t="s">
        <v>8</v>
      </c>
      <c r="H15" s="49">
        <f>SUM(H12:H14)</f>
        <v>0</v>
      </c>
    </row>
    <row r="16" spans="1:11" ht="10.5" x14ac:dyDescent="0.25">
      <c r="C16" s="23"/>
      <c r="D16" s="23"/>
      <c r="F16" s="22"/>
      <c r="G16" s="24"/>
      <c r="H16" s="21"/>
    </row>
    <row r="17" spans="1:8" ht="10.5" x14ac:dyDescent="0.25">
      <c r="C17" s="23"/>
      <c r="D17" s="23"/>
      <c r="F17" s="22"/>
      <c r="G17" s="24"/>
      <c r="H17" s="21"/>
    </row>
    <row r="18" spans="1:8" ht="13" x14ac:dyDescent="0.3">
      <c r="A18" s="115" t="s">
        <v>6</v>
      </c>
      <c r="B18" s="116"/>
      <c r="C18" s="116"/>
      <c r="D18" s="116"/>
      <c r="E18" s="116"/>
      <c r="F18" s="116"/>
      <c r="G18" s="116"/>
      <c r="H18" s="117"/>
    </row>
    <row r="19" spans="1:8" ht="40.5" customHeight="1" x14ac:dyDescent="0.25">
      <c r="A19" s="63" t="s">
        <v>0</v>
      </c>
      <c r="B19" s="64" t="s">
        <v>2</v>
      </c>
      <c r="C19" s="65" t="s">
        <v>30</v>
      </c>
      <c r="D19" s="65" t="s">
        <v>58</v>
      </c>
      <c r="E19" s="65" t="s">
        <v>7</v>
      </c>
      <c r="F19" s="101" t="s">
        <v>60</v>
      </c>
      <c r="G19" s="66" t="s">
        <v>1</v>
      </c>
      <c r="H19" s="66" t="s">
        <v>38</v>
      </c>
    </row>
    <row r="20" spans="1:8" x14ac:dyDescent="0.2">
      <c r="A20" s="43" t="s">
        <v>68</v>
      </c>
      <c r="B20" s="44"/>
      <c r="C20" s="61">
        <v>0</v>
      </c>
      <c r="D20" s="60">
        <v>0</v>
      </c>
      <c r="E20" s="59">
        <v>0</v>
      </c>
      <c r="F20" s="146">
        <v>7.6499999999999999E-2</v>
      </c>
      <c r="G20" s="144">
        <f>C20*(E20*(1+F20))</f>
        <v>0</v>
      </c>
      <c r="H20" s="145">
        <f>G20*D20</f>
        <v>0</v>
      </c>
    </row>
    <row r="21" spans="1:8" x14ac:dyDescent="0.2">
      <c r="F21" s="26"/>
      <c r="G21" s="50"/>
    </row>
    <row r="22" spans="1:8" ht="10.5" x14ac:dyDescent="0.25">
      <c r="F22"/>
      <c r="G22" s="22" t="s">
        <v>9</v>
      </c>
      <c r="H22" s="51">
        <f>SUM(H20:H21)</f>
        <v>0</v>
      </c>
    </row>
    <row r="23" spans="1:8" x14ac:dyDescent="0.2">
      <c r="F23" s="26"/>
      <c r="G23" s="25"/>
    </row>
    <row r="24" spans="1:8" x14ac:dyDescent="0.2">
      <c r="A24" s="27"/>
      <c r="B24" s="27"/>
      <c r="C24" s="28"/>
      <c r="D24" s="28"/>
      <c r="E24" s="10"/>
      <c r="F24" s="29"/>
      <c r="G24" s="30"/>
      <c r="H24" s="27"/>
    </row>
    <row r="25" spans="1:8" x14ac:dyDescent="0.2">
      <c r="F25" s="26"/>
      <c r="G25" s="25"/>
    </row>
    <row r="26" spans="1:8" ht="17.25" customHeight="1" thickBot="1" x14ac:dyDescent="0.3">
      <c r="F26"/>
      <c r="G26" s="22" t="s">
        <v>53</v>
      </c>
      <c r="H26" s="147">
        <f>H22+H15</f>
        <v>0</v>
      </c>
    </row>
    <row r="27" spans="1:8" ht="10.5" thickTop="1" x14ac:dyDescent="0.2">
      <c r="D27" s="4"/>
      <c r="E27" s="2"/>
      <c r="F27"/>
    </row>
    <row r="28" spans="1:8" x14ac:dyDescent="0.2">
      <c r="A28" s="178"/>
      <c r="B28" s="102"/>
      <c r="C28" s="103"/>
      <c r="D28" s="104"/>
      <c r="E28" s="105"/>
    </row>
  </sheetData>
  <mergeCells count="4">
    <mergeCell ref="A5:H8"/>
    <mergeCell ref="A10:H10"/>
    <mergeCell ref="A18:H18"/>
    <mergeCell ref="B11:C11"/>
  </mergeCells>
  <phoneticPr fontId="0" type="noConversion"/>
  <pageMargins left="0.25" right="0.25" top="0.5" bottom="0.25" header="0.5" footer="0.5"/>
  <pageSetup scale="98"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A44"/>
  </sheetPr>
  <dimension ref="A1:C21"/>
  <sheetViews>
    <sheetView showGridLines="0" workbookViewId="0">
      <selection activeCell="B17" sqref="B16:B17"/>
    </sheetView>
  </sheetViews>
  <sheetFormatPr defaultRowHeight="10" x14ac:dyDescent="0.2"/>
  <cols>
    <col min="1" max="1" width="66" customWidth="1"/>
    <col min="2" max="2" width="17" customWidth="1"/>
    <col min="3" max="3" width="10.109375" customWidth="1"/>
    <col min="4" max="4" width="10.44140625" bestFit="1" customWidth="1"/>
  </cols>
  <sheetData>
    <row r="1" spans="1:3" ht="10.5" x14ac:dyDescent="0.25">
      <c r="C1" s="15" t="s">
        <v>16</v>
      </c>
    </row>
    <row r="3" spans="1:3" ht="13" x14ac:dyDescent="0.3">
      <c r="A3" s="62" t="s">
        <v>32</v>
      </c>
      <c r="B3" s="52"/>
    </row>
    <row r="4" spans="1:3" ht="24.75" customHeight="1" x14ac:dyDescent="0.2">
      <c r="A4" s="120" t="s">
        <v>69</v>
      </c>
      <c r="B4" s="120"/>
    </row>
    <row r="5" spans="1:3" x14ac:dyDescent="0.2">
      <c r="A5" s="42"/>
    </row>
    <row r="6" spans="1:3" ht="31.5" x14ac:dyDescent="0.25">
      <c r="A6" s="67" t="s">
        <v>3</v>
      </c>
      <c r="B6" s="67" t="s">
        <v>39</v>
      </c>
    </row>
    <row r="7" spans="1:3" x14ac:dyDescent="0.2">
      <c r="A7" s="43"/>
      <c r="B7" s="44">
        <v>0</v>
      </c>
    </row>
    <row r="8" spans="1:3" x14ac:dyDescent="0.2">
      <c r="A8" s="43"/>
      <c r="B8" s="44">
        <v>0</v>
      </c>
    </row>
    <row r="9" spans="1:3" x14ac:dyDescent="0.2">
      <c r="A9" s="43"/>
      <c r="B9" s="56">
        <v>0</v>
      </c>
    </row>
    <row r="10" spans="1:3" x14ac:dyDescent="0.2">
      <c r="A10" s="43"/>
      <c r="B10" s="56"/>
    </row>
    <row r="11" spans="1:3" x14ac:dyDescent="0.2">
      <c r="A11" s="43"/>
      <c r="B11" s="56"/>
    </row>
    <row r="12" spans="1:3" x14ac:dyDescent="0.2">
      <c r="A12" s="43"/>
      <c r="B12" s="56"/>
    </row>
    <row r="13" spans="1:3" x14ac:dyDescent="0.2">
      <c r="A13" s="43"/>
      <c r="B13" s="56"/>
    </row>
    <row r="14" spans="1:3" x14ac:dyDescent="0.2">
      <c r="A14" s="43"/>
      <c r="B14" s="56"/>
    </row>
    <row r="15" spans="1:3" x14ac:dyDescent="0.2">
      <c r="A15" s="43"/>
      <c r="B15" s="56"/>
    </row>
    <row r="16" spans="1:3" x14ac:dyDescent="0.2">
      <c r="A16" s="43"/>
      <c r="B16" s="56"/>
    </row>
    <row r="17" spans="1:2" x14ac:dyDescent="0.2">
      <c r="A17" s="43"/>
      <c r="B17" s="56"/>
    </row>
    <row r="18" spans="1:2" ht="17.25" customHeight="1" thickBot="1" x14ac:dyDescent="0.3">
      <c r="A18" s="15" t="s">
        <v>54</v>
      </c>
      <c r="B18" s="149">
        <f>SUM(B7:B17)</f>
        <v>0</v>
      </c>
    </row>
    <row r="19" spans="1:2" ht="10.5" thickTop="1" x14ac:dyDescent="0.2">
      <c r="B19" s="17"/>
    </row>
    <row r="20" spans="1:2" x14ac:dyDescent="0.2">
      <c r="B20" s="17"/>
    </row>
    <row r="21" spans="1:2" x14ac:dyDescent="0.2">
      <c r="B21" s="17"/>
    </row>
  </sheetData>
  <mergeCells count="1">
    <mergeCell ref="A4:B4"/>
  </mergeCells>
  <pageMargins left="0.88"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9A44"/>
  </sheetPr>
  <dimension ref="A1:J20"/>
  <sheetViews>
    <sheetView showGridLines="0" workbookViewId="0">
      <selection activeCell="B17" sqref="B16:B17"/>
    </sheetView>
  </sheetViews>
  <sheetFormatPr defaultRowHeight="10" x14ac:dyDescent="0.2"/>
  <cols>
    <col min="1" max="1" width="23.33203125" customWidth="1"/>
    <col min="2" max="2" width="11" customWidth="1"/>
    <col min="3" max="3" width="10.6640625" customWidth="1"/>
    <col min="4" max="4" width="11.109375" customWidth="1"/>
    <col min="5" max="5" width="9.21875" customWidth="1"/>
    <col min="6" max="6" width="10.44140625" bestFit="1" customWidth="1"/>
    <col min="7" max="7" width="10.44140625" customWidth="1"/>
    <col min="8" max="8" width="10.44140625" bestFit="1" customWidth="1"/>
  </cols>
  <sheetData>
    <row r="1" spans="1:10" ht="11.5" x14ac:dyDescent="0.25">
      <c r="A1" s="19"/>
      <c r="F1" s="31"/>
      <c r="I1" s="21" t="s">
        <v>17</v>
      </c>
    </row>
    <row r="2" spans="1:10" ht="11.5" x14ac:dyDescent="0.25">
      <c r="A2" s="20"/>
      <c r="F2" s="31"/>
    </row>
    <row r="3" spans="1:10" ht="13" x14ac:dyDescent="0.3">
      <c r="A3" s="151" t="s">
        <v>72</v>
      </c>
      <c r="B3" s="151"/>
      <c r="C3" s="151"/>
      <c r="D3" s="151"/>
      <c r="E3" s="151"/>
      <c r="F3" s="151"/>
      <c r="G3" s="151"/>
      <c r="H3" s="151"/>
      <c r="I3" s="152"/>
      <c r="J3" s="91"/>
    </row>
    <row r="4" spans="1:10" ht="29.5" customHeight="1" x14ac:dyDescent="0.2">
      <c r="A4" s="150" t="s">
        <v>74</v>
      </c>
      <c r="B4" s="150"/>
      <c r="C4" s="150"/>
      <c r="D4" s="150"/>
      <c r="E4" s="150"/>
      <c r="F4" s="150"/>
      <c r="G4" s="150"/>
      <c r="H4" s="150"/>
    </row>
    <row r="6" spans="1:10" s="34" customFormat="1" ht="42" x14ac:dyDescent="0.25">
      <c r="A6" s="154" t="s">
        <v>75</v>
      </c>
      <c r="B6" s="122"/>
      <c r="C6" s="16" t="s">
        <v>71</v>
      </c>
      <c r="D6" s="16" t="s">
        <v>13</v>
      </c>
      <c r="E6" s="16" t="s">
        <v>14</v>
      </c>
      <c r="F6" s="16" t="s">
        <v>15</v>
      </c>
      <c r="G6" s="55" t="s">
        <v>56</v>
      </c>
      <c r="H6" s="155" t="s">
        <v>38</v>
      </c>
    </row>
    <row r="7" spans="1:10" s="43" customFormat="1" x14ac:dyDescent="0.2">
      <c r="A7" s="123"/>
      <c r="B7" s="124"/>
      <c r="D7" s="45">
        <v>1</v>
      </c>
      <c r="E7" s="46">
        <v>1</v>
      </c>
      <c r="F7" s="177">
        <f>+D7/E7</f>
        <v>1</v>
      </c>
      <c r="G7" s="53">
        <v>0</v>
      </c>
      <c r="H7" s="54">
        <f>F7*G7</f>
        <v>0</v>
      </c>
    </row>
    <row r="8" spans="1:10" s="43" customFormat="1" x14ac:dyDescent="0.2">
      <c r="A8" s="125"/>
      <c r="B8" s="126"/>
      <c r="D8" s="45">
        <v>1</v>
      </c>
      <c r="E8" s="46">
        <v>1</v>
      </c>
      <c r="F8" s="177">
        <f>+D8/E8</f>
        <v>1</v>
      </c>
      <c r="G8" s="53">
        <v>0</v>
      </c>
      <c r="H8" s="54">
        <f>F8*G8</f>
        <v>0</v>
      </c>
    </row>
    <row r="9" spans="1:10" s="43" customFormat="1" x14ac:dyDescent="0.2">
      <c r="A9" s="125"/>
      <c r="B9" s="126"/>
      <c r="D9" s="45">
        <v>1</v>
      </c>
      <c r="E9" s="46">
        <v>1</v>
      </c>
      <c r="F9" s="177">
        <f>+D9/E9</f>
        <v>1</v>
      </c>
      <c r="G9" s="53">
        <v>0</v>
      </c>
      <c r="H9" s="54">
        <f>F9*G9</f>
        <v>0</v>
      </c>
    </row>
    <row r="10" spans="1:10" s="43" customFormat="1" x14ac:dyDescent="0.2">
      <c r="A10" s="125"/>
      <c r="B10" s="126"/>
      <c r="D10" s="45">
        <v>1</v>
      </c>
      <c r="E10" s="46">
        <v>1</v>
      </c>
      <c r="F10" s="177">
        <f>+D10/E10</f>
        <v>1</v>
      </c>
      <c r="G10" s="53">
        <v>0</v>
      </c>
      <c r="H10" s="54">
        <f>F10*G10</f>
        <v>0</v>
      </c>
    </row>
    <row r="11" spans="1:10" s="43" customFormat="1" x14ac:dyDescent="0.2">
      <c r="A11" s="125"/>
      <c r="B11" s="126"/>
      <c r="D11" s="45">
        <v>1</v>
      </c>
      <c r="E11" s="46">
        <v>1</v>
      </c>
      <c r="F11" s="177">
        <f>+D11/E11</f>
        <v>1</v>
      </c>
      <c r="G11" s="53">
        <v>0</v>
      </c>
      <c r="H11" s="54">
        <f>F11*G11</f>
        <v>0</v>
      </c>
    </row>
    <row r="12" spans="1:10" x14ac:dyDescent="0.2">
      <c r="A12" s="126"/>
      <c r="B12" s="126"/>
      <c r="D12" s="35"/>
      <c r="E12" s="2"/>
      <c r="F12" s="35"/>
    </row>
    <row r="13" spans="1:10" s="21" customFormat="1" ht="11.25" customHeight="1" x14ac:dyDescent="0.25">
      <c r="D13" s="36"/>
      <c r="G13" s="15" t="s">
        <v>82</v>
      </c>
      <c r="H13" s="153">
        <f>SUM(H7:H12)</f>
        <v>0</v>
      </c>
    </row>
    <row r="14" spans="1:10" x14ac:dyDescent="0.2">
      <c r="A14" s="27"/>
      <c r="B14" s="27"/>
      <c r="C14" s="27"/>
      <c r="D14" s="33"/>
      <c r="E14" s="27"/>
      <c r="F14" s="27"/>
      <c r="G14" s="27"/>
      <c r="H14" s="27"/>
    </row>
    <row r="15" spans="1:10" x14ac:dyDescent="0.2">
      <c r="B15" s="31"/>
    </row>
    <row r="16" spans="1:10" x14ac:dyDescent="0.2">
      <c r="B16" s="31"/>
    </row>
    <row r="17" spans="2:2" x14ac:dyDescent="0.2">
      <c r="B17" s="31"/>
    </row>
    <row r="18" spans="2:2" x14ac:dyDescent="0.2">
      <c r="B18" s="31"/>
    </row>
    <row r="19" spans="2:2" x14ac:dyDescent="0.2">
      <c r="B19" s="31"/>
    </row>
    <row r="20" spans="2:2" x14ac:dyDescent="0.2">
      <c r="B20" s="31"/>
    </row>
  </sheetData>
  <mergeCells count="8">
    <mergeCell ref="A6:B6"/>
    <mergeCell ref="A7:B7"/>
    <mergeCell ref="A8:B8"/>
    <mergeCell ref="A9:B9"/>
    <mergeCell ref="A10:B10"/>
    <mergeCell ref="A11:B11"/>
    <mergeCell ref="A12:B12"/>
    <mergeCell ref="A4:H4"/>
  </mergeCells>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9A44"/>
    <pageSetUpPr fitToPage="1"/>
  </sheetPr>
  <dimension ref="A1:I17"/>
  <sheetViews>
    <sheetView showGridLines="0" workbookViewId="0">
      <selection activeCell="B17" sqref="B16:B17"/>
    </sheetView>
  </sheetViews>
  <sheetFormatPr defaultRowHeight="10" x14ac:dyDescent="0.2"/>
  <cols>
    <col min="4" max="4" width="29.44140625" customWidth="1"/>
    <col min="5" max="5" width="12.77734375" style="31" customWidth="1"/>
    <col min="6" max="6" width="11.33203125" customWidth="1"/>
    <col min="7" max="7" width="10.6640625" customWidth="1"/>
  </cols>
  <sheetData>
    <row r="1" spans="1:9" ht="11.5" x14ac:dyDescent="0.25">
      <c r="A1" s="19"/>
      <c r="I1" s="21" t="s">
        <v>49</v>
      </c>
    </row>
    <row r="2" spans="1:9" ht="11.5" x14ac:dyDescent="0.25">
      <c r="A2" s="20"/>
    </row>
    <row r="3" spans="1:9" ht="13" x14ac:dyDescent="0.3">
      <c r="A3" s="121" t="s">
        <v>41</v>
      </c>
      <c r="B3" s="121"/>
      <c r="C3" s="121"/>
      <c r="D3" s="121"/>
      <c r="E3" s="121"/>
      <c r="F3" s="121"/>
      <c r="G3" s="121"/>
      <c r="H3" s="121"/>
    </row>
    <row r="4" spans="1:9" x14ac:dyDescent="0.2">
      <c r="A4" s="11" t="s">
        <v>33</v>
      </c>
    </row>
    <row r="5" spans="1:9" ht="10.5" x14ac:dyDescent="0.25">
      <c r="E5" s="32"/>
    </row>
    <row r="6" spans="1:9" ht="21" x14ac:dyDescent="0.25">
      <c r="A6" s="127" t="s">
        <v>3</v>
      </c>
      <c r="B6" s="128"/>
      <c r="C6" s="128"/>
      <c r="D6" s="129"/>
      <c r="E6" s="69" t="s">
        <v>40</v>
      </c>
    </row>
    <row r="7" spans="1:9" x14ac:dyDescent="0.2">
      <c r="A7" s="43" t="s">
        <v>34</v>
      </c>
      <c r="B7" s="43"/>
      <c r="C7" s="43"/>
      <c r="D7" s="43"/>
      <c r="E7" s="44">
        <v>0</v>
      </c>
    </row>
    <row r="8" spans="1:9" x14ac:dyDescent="0.2">
      <c r="A8" s="43" t="s">
        <v>77</v>
      </c>
      <c r="B8" s="43"/>
      <c r="C8" s="43"/>
      <c r="D8" s="43"/>
      <c r="E8" s="44">
        <v>0</v>
      </c>
    </row>
    <row r="9" spans="1:9" x14ac:dyDescent="0.2">
      <c r="A9" s="43" t="s">
        <v>76</v>
      </c>
      <c r="B9" s="43"/>
      <c r="C9" s="43"/>
      <c r="D9" s="43"/>
      <c r="E9" s="44">
        <v>0</v>
      </c>
    </row>
    <row r="10" spans="1:9" x14ac:dyDescent="0.2">
      <c r="A10" s="43" t="s">
        <v>18</v>
      </c>
      <c r="B10" s="43"/>
      <c r="C10" s="43"/>
      <c r="D10" s="43"/>
      <c r="E10" s="56">
        <v>0</v>
      </c>
    </row>
    <row r="11" spans="1:9" x14ac:dyDescent="0.2">
      <c r="A11" s="43"/>
      <c r="B11" s="43"/>
      <c r="C11" s="43"/>
      <c r="D11" s="43"/>
      <c r="E11" s="44">
        <v>0</v>
      </c>
    </row>
    <row r="12" spans="1:9" x14ac:dyDescent="0.2">
      <c r="A12" s="43"/>
      <c r="B12" s="43"/>
      <c r="C12" s="43"/>
      <c r="D12" s="43"/>
      <c r="E12" s="56">
        <v>0</v>
      </c>
    </row>
    <row r="13" spans="1:9" x14ac:dyDescent="0.2">
      <c r="A13" s="43"/>
      <c r="B13" s="43"/>
      <c r="C13" s="43"/>
      <c r="D13" s="43"/>
      <c r="E13" s="56">
        <v>0</v>
      </c>
    </row>
    <row r="14" spans="1:9" x14ac:dyDescent="0.2">
      <c r="E14" s="17"/>
    </row>
    <row r="15" spans="1:9" ht="18.75" customHeight="1" thickBot="1" x14ac:dyDescent="0.3">
      <c r="D15" s="15" t="s">
        <v>55</v>
      </c>
      <c r="E15" s="149">
        <f>SUM(E7:E14)</f>
        <v>0</v>
      </c>
    </row>
    <row r="16" spans="1:9" ht="10.5" thickTop="1" x14ac:dyDescent="0.2"/>
    <row r="17" spans="1:8" x14ac:dyDescent="0.2">
      <c r="A17" s="68"/>
      <c r="B17" s="68"/>
      <c r="C17" s="68"/>
      <c r="D17" s="68"/>
      <c r="E17" s="48"/>
      <c r="F17" s="68"/>
      <c r="G17" s="68"/>
      <c r="H17" s="68"/>
    </row>
  </sheetData>
  <mergeCells count="2">
    <mergeCell ref="A3:H3"/>
    <mergeCell ref="A6:D6"/>
  </mergeCells>
  <phoneticPr fontId="0" type="noConversion"/>
  <pageMargins left="0.75" right="0.6"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9A44"/>
    <pageSetUpPr fitToPage="1"/>
  </sheetPr>
  <dimension ref="A1:I10"/>
  <sheetViews>
    <sheetView showGridLines="0" workbookViewId="0">
      <selection activeCell="B17" sqref="B16:B17"/>
    </sheetView>
  </sheetViews>
  <sheetFormatPr defaultColWidth="9.33203125" defaultRowHeight="12.5" x14ac:dyDescent="0.25"/>
  <cols>
    <col min="1" max="1" width="33" style="106" customWidth="1"/>
    <col min="2" max="2" width="61.109375" style="106" customWidth="1"/>
    <col min="3" max="3" width="27.77734375" style="106" customWidth="1"/>
    <col min="4" max="16384" width="9.33203125" style="106"/>
  </cols>
  <sheetData>
    <row r="1" spans="1:9" customFormat="1" x14ac:dyDescent="0.25">
      <c r="A1" s="19"/>
      <c r="D1" s="21" t="s">
        <v>84</v>
      </c>
      <c r="E1" s="31"/>
      <c r="F1" s="106"/>
      <c r="I1" s="106"/>
    </row>
    <row r="2" spans="1:9" customFormat="1" ht="11.5" x14ac:dyDescent="0.25">
      <c r="A2" s="20"/>
      <c r="D2" s="168"/>
      <c r="E2" s="169"/>
      <c r="F2" s="168"/>
      <c r="G2" s="168"/>
      <c r="H2" s="168"/>
      <c r="I2" s="168"/>
    </row>
    <row r="3" spans="1:9" customFormat="1" ht="13" x14ac:dyDescent="0.3">
      <c r="A3" s="151" t="s">
        <v>81</v>
      </c>
      <c r="B3" s="151"/>
      <c r="C3" s="151"/>
      <c r="D3" s="152"/>
      <c r="E3" s="152"/>
      <c r="F3" s="152"/>
      <c r="G3" s="152"/>
      <c r="H3" s="152"/>
      <c r="I3" s="152"/>
    </row>
    <row r="4" spans="1:9" customFormat="1" ht="23" customHeight="1" x14ac:dyDescent="0.2">
      <c r="A4" s="156" t="s">
        <v>79</v>
      </c>
      <c r="B4" s="157"/>
      <c r="C4" s="157"/>
      <c r="E4" s="31"/>
    </row>
    <row r="5" spans="1:9" s="160" customFormat="1" ht="16.5" customHeight="1" x14ac:dyDescent="0.25">
      <c r="A5" s="158"/>
      <c r="B5" s="159"/>
      <c r="C5" s="159"/>
    </row>
    <row r="6" spans="1:9" ht="27.75" customHeight="1" x14ac:dyDescent="0.25">
      <c r="A6" s="161" t="s">
        <v>78</v>
      </c>
      <c r="B6" s="162" t="s">
        <v>61</v>
      </c>
      <c r="C6" s="163" t="s">
        <v>12</v>
      </c>
    </row>
    <row r="7" spans="1:9" x14ac:dyDescent="0.25">
      <c r="A7" s="164"/>
      <c r="B7" s="165"/>
      <c r="C7" s="170">
        <v>0</v>
      </c>
    </row>
    <row r="8" spans="1:9" ht="13" thickBot="1" x14ac:dyDescent="0.3">
      <c r="A8" s="166"/>
      <c r="B8" s="167"/>
      <c r="C8" s="171">
        <v>0</v>
      </c>
    </row>
    <row r="9" spans="1:9" x14ac:dyDescent="0.25">
      <c r="A9" s="173"/>
      <c r="B9" s="174"/>
      <c r="C9" s="175">
        <v>0</v>
      </c>
    </row>
    <row r="10" spans="1:9" x14ac:dyDescent="0.25">
      <c r="A10" s="172" t="s">
        <v>80</v>
      </c>
      <c r="B10" s="172"/>
      <c r="C10" s="176">
        <f>-(SUM(C7:C9))</f>
        <v>0</v>
      </c>
    </row>
  </sheetData>
  <mergeCells count="2">
    <mergeCell ref="A4:C4"/>
    <mergeCell ref="A10:B10"/>
  </mergeCells>
  <pageMargins left="0.7" right="0.7" top="0.75" bottom="0.75" header="0.3" footer="0.3"/>
  <pageSetup scale="87" fitToHeight="0" orientation="portrait" horizontalDpi="1200" verticalDpi="1200" r:id="rId1"/>
</worksheet>
</file>

<file path=docMetadata/LabelInfo.xml><?xml version="1.0" encoding="utf-8"?>
<clbl:labelList xmlns:clbl="http://schemas.microsoft.com/office/2020/mipLabelMetadata">
  <clbl:label id="{ec37a091-b9a6-47e5-98d0-903d4a419203}" enabled="0" method="" siteId="{ec37a091-b9a6-47e5-98d0-903d4a41920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Cover</vt:lpstr>
      <vt:lpstr>2 Direct Personnel</vt:lpstr>
      <vt:lpstr>3 Direct Materials</vt:lpstr>
      <vt:lpstr>4 Equip Use</vt:lpstr>
      <vt:lpstr>5 Other Direct Costs</vt:lpstr>
      <vt:lpstr>6 Subsidy</vt:lpstr>
      <vt:lpstr>'1 Cover'!Print_Area</vt:lpstr>
      <vt:lpstr>'2 Direct Personnel'!Print_Area</vt:lpstr>
      <vt:lpstr>'3 Direct Materials'!Print_Area</vt:lpstr>
      <vt:lpstr>'5 Other Direct Costs'!Print_Area</vt:lpstr>
    </vt:vector>
  </TitlesOfParts>
  <Company>Michigan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Controller's Office</dc:creator>
  <cp:lastModifiedBy>Barber, Tamara</cp:lastModifiedBy>
  <cp:lastPrinted>2024-07-15T16:51:19Z</cp:lastPrinted>
  <dcterms:created xsi:type="dcterms:W3CDTF">2007-10-18T17:01:47Z</dcterms:created>
  <dcterms:modified xsi:type="dcterms:W3CDTF">2024-07-15T16:56:04Z</dcterms:modified>
</cp:coreProperties>
</file>