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Resource Planning &amp; Allocation\Business Charges PolicyProcedure&amp;Fee Requests\Forms\Final 01.08.2021\"/>
    </mc:Choice>
  </mc:AlternateContent>
  <bookViews>
    <workbookView xWindow="0" yWindow="0" windowWidth="28800" windowHeight="11700"/>
  </bookViews>
  <sheets>
    <sheet name="Event.Trip Varianc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11" i="1"/>
  <c r="C22" i="1" l="1"/>
  <c r="B22" i="1"/>
  <c r="C12" i="1"/>
  <c r="B13" i="1"/>
  <c r="B26" i="1" s="1"/>
  <c r="C13" i="1" l="1"/>
  <c r="C24" i="1" s="1"/>
  <c r="D12" i="1"/>
  <c r="B24" i="1"/>
  <c r="B28" i="1" s="1"/>
  <c r="B30" i="1" s="1"/>
  <c r="B31" i="1" s="1"/>
  <c r="D22" i="1"/>
  <c r="D24" i="1" l="1"/>
  <c r="D13" i="1"/>
  <c r="C26" i="1"/>
  <c r="D26" i="1" s="1"/>
  <c r="C28" i="1" l="1"/>
  <c r="C30" i="1" l="1"/>
  <c r="D28" i="1"/>
  <c r="C31" i="1" l="1"/>
  <c r="D30" i="1"/>
</calcChain>
</file>

<file path=xl/sharedStrings.xml><?xml version="1.0" encoding="utf-8"?>
<sst xmlns="http://schemas.openxmlformats.org/spreadsheetml/2006/main" count="30" uniqueCount="29">
  <si>
    <t>Charge per Participant</t>
  </si>
  <si>
    <t>Budget</t>
  </si>
  <si>
    <t>Actuals</t>
  </si>
  <si>
    <t>Event/Trip Revenue</t>
  </si>
  <si>
    <t>Revenue</t>
  </si>
  <si>
    <t>Expenses (list out itemized expenses)</t>
  </si>
  <si>
    <t>Materials</t>
  </si>
  <si>
    <t>Conference Food</t>
  </si>
  <si>
    <t>Speaker Fee</t>
  </si>
  <si>
    <t>Revenue Net of Expenses</t>
  </si>
  <si>
    <t>Anticipated # of Participants</t>
  </si>
  <si>
    <t>Event/Trip Finance Template</t>
  </si>
  <si>
    <t>Excess per Participant</t>
  </si>
  <si>
    <t>Excess as % of Charge</t>
  </si>
  <si>
    <t>PeopleSoft Fund Number</t>
  </si>
  <si>
    <t>Department Number</t>
  </si>
  <si>
    <t>Program Number (if applicable)</t>
  </si>
  <si>
    <t>Space Rental</t>
  </si>
  <si>
    <t>202XX</t>
  </si>
  <si>
    <t>Primary Unit or Service Unit</t>
  </si>
  <si>
    <t>Primary</t>
  </si>
  <si>
    <t>Service</t>
  </si>
  <si>
    <t>Participation Fee (Primary Units Only)</t>
  </si>
  <si>
    <t>Total Event/Trip Expenses</t>
  </si>
  <si>
    <t>Revenue Net of Expenses &amp; Participation Fee</t>
  </si>
  <si>
    <t>Difference</t>
  </si>
  <si>
    <t>It is possible that the Internal Audit Office will perform random audits of the event reconciliations.</t>
  </si>
  <si>
    <t>(Please Complete Cells Shaded in Green )</t>
  </si>
  <si>
    <r>
      <rPr>
        <b/>
        <sz val="11"/>
        <color theme="1"/>
        <rFont val="Calibri"/>
        <family val="2"/>
        <scheme val="minor"/>
      </rPr>
      <t>For events/trips that will be charged on student accounts:</t>
    </r>
    <r>
      <rPr>
        <sz val="11"/>
        <color theme="1"/>
        <rFont val="Calibri"/>
        <family val="2"/>
        <scheme val="minor"/>
      </rPr>
      <t xml:space="preserve"> If event/trip collections net of expenses result in excess collections and the excess divided by the number of particpants is at least $200 and greater than 10% of the original charge per participant, the unit must credit the excess collections to  student accounts.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</si>
</sst>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44" fontId="0" fillId="0" borderId="0" xfId="1" applyFont="1"/>
    <xf numFmtId="44" fontId="0" fillId="0" borderId="0" xfId="0" applyNumberFormat="1"/>
    <xf numFmtId="0" fontId="3" fillId="0" borderId="0" xfId="0" applyFont="1"/>
    <xf numFmtId="10" fontId="0" fillId="0" borderId="0" xfId="2" applyNumberFormat="1" applyFont="1"/>
    <xf numFmtId="0" fontId="2" fillId="0" borderId="0" xfId="0" applyFont="1"/>
    <xf numFmtId="0" fontId="0" fillId="0" borderId="0" xfId="0" applyFont="1"/>
    <xf numFmtId="0" fontId="0" fillId="2" borderId="0" xfId="0" applyFill="1"/>
    <xf numFmtId="44" fontId="0" fillId="2" borderId="0" xfId="1" applyFont="1" applyFill="1"/>
    <xf numFmtId="0" fontId="4" fillId="0" borderId="0" xfId="0" applyFont="1"/>
    <xf numFmtId="44" fontId="0" fillId="0" borderId="1" xfId="1" applyFont="1" applyBorder="1"/>
    <xf numFmtId="44" fontId="0" fillId="0" borderId="0" xfId="1" applyFont="1" applyBorder="1"/>
    <xf numFmtId="0" fontId="0" fillId="0" borderId="0" xfId="0" applyAlignment="1">
      <alignment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tabSelected="1" workbookViewId="0">
      <selection sqref="A1:E1"/>
    </sheetView>
  </sheetViews>
  <sheetFormatPr defaultRowHeight="15" x14ac:dyDescent="0.25"/>
  <cols>
    <col min="1" max="1" width="38.5703125" customWidth="1"/>
    <col min="2" max="2" width="12.85546875" customWidth="1"/>
    <col min="3" max="3" width="13.140625" customWidth="1"/>
    <col min="4" max="4" width="10.42578125" bestFit="1" customWidth="1"/>
    <col min="5" max="5" width="15" customWidth="1"/>
    <col min="15" max="15" width="0" hidden="1" customWidth="1"/>
  </cols>
  <sheetData>
    <row r="1" spans="1:15" ht="17.25" x14ac:dyDescent="0.3">
      <c r="A1" s="13" t="s">
        <v>11</v>
      </c>
      <c r="B1" s="14"/>
      <c r="C1" s="14"/>
      <c r="D1" s="14"/>
      <c r="E1" s="14"/>
      <c r="O1" t="s">
        <v>20</v>
      </c>
    </row>
    <row r="2" spans="1:15" x14ac:dyDescent="0.25">
      <c r="A2" s="15" t="s">
        <v>27</v>
      </c>
      <c r="B2" s="16"/>
      <c r="C2" s="16"/>
      <c r="D2" s="16"/>
      <c r="E2" s="16"/>
    </row>
    <row r="3" spans="1:15" x14ac:dyDescent="0.25">
      <c r="A3" s="5"/>
      <c r="O3" t="s">
        <v>21</v>
      </c>
    </row>
    <row r="4" spans="1:15" x14ac:dyDescent="0.25">
      <c r="A4" s="6" t="s">
        <v>14</v>
      </c>
      <c r="B4" s="7" t="s">
        <v>18</v>
      </c>
    </row>
    <row r="5" spans="1:15" x14ac:dyDescent="0.25">
      <c r="A5" s="6" t="s">
        <v>15</v>
      </c>
      <c r="B5" s="7">
        <v>3135</v>
      </c>
    </row>
    <row r="6" spans="1:15" x14ac:dyDescent="0.25">
      <c r="A6" s="6" t="s">
        <v>16</v>
      </c>
      <c r="B6" s="7"/>
    </row>
    <row r="7" spans="1:15" x14ac:dyDescent="0.25">
      <c r="A7" s="6" t="s">
        <v>19</v>
      </c>
      <c r="B7" s="7" t="s">
        <v>20</v>
      </c>
    </row>
    <row r="8" spans="1:15" ht="15" customHeight="1" x14ac:dyDescent="0.25"/>
    <row r="9" spans="1:15" x14ac:dyDescent="0.25">
      <c r="B9" s="5" t="s">
        <v>1</v>
      </c>
      <c r="C9" s="5" t="s">
        <v>2</v>
      </c>
      <c r="D9" s="5" t="s">
        <v>25</v>
      </c>
    </row>
    <row r="10" spans="1:15" x14ac:dyDescent="0.25">
      <c r="A10" s="9" t="s">
        <v>4</v>
      </c>
    </row>
    <row r="11" spans="1:15" x14ac:dyDescent="0.25">
      <c r="A11" t="s">
        <v>10</v>
      </c>
      <c r="B11" s="7">
        <v>100</v>
      </c>
      <c r="C11" s="7">
        <v>95</v>
      </c>
      <c r="D11">
        <f>SUM(C11-B11)</f>
        <v>-5</v>
      </c>
    </row>
    <row r="12" spans="1:15" x14ac:dyDescent="0.25">
      <c r="A12" t="s">
        <v>0</v>
      </c>
      <c r="B12" s="8">
        <v>50</v>
      </c>
      <c r="C12" s="8">
        <f>B12</f>
        <v>50</v>
      </c>
      <c r="D12">
        <f t="shared" ref="D12:D30" si="0">SUM(C12-B12)</f>
        <v>0</v>
      </c>
    </row>
    <row r="13" spans="1:15" x14ac:dyDescent="0.25">
      <c r="A13" t="s">
        <v>3</v>
      </c>
      <c r="B13" s="2">
        <f>B11*B12</f>
        <v>5000</v>
      </c>
      <c r="C13" s="2">
        <f>C11*C12</f>
        <v>4750</v>
      </c>
      <c r="D13">
        <f t="shared" si="0"/>
        <v>-250</v>
      </c>
    </row>
    <row r="15" spans="1:15" x14ac:dyDescent="0.25">
      <c r="A15" s="9" t="s">
        <v>5</v>
      </c>
    </row>
    <row r="16" spans="1:15" x14ac:dyDescent="0.25">
      <c r="A16" s="3"/>
    </row>
    <row r="17" spans="1:4" x14ac:dyDescent="0.25">
      <c r="A17" t="s">
        <v>6</v>
      </c>
      <c r="B17" s="8">
        <v>500</v>
      </c>
      <c r="C17" s="8">
        <v>567</v>
      </c>
      <c r="D17">
        <f t="shared" si="0"/>
        <v>67</v>
      </c>
    </row>
    <row r="18" spans="1:4" x14ac:dyDescent="0.25">
      <c r="A18" t="s">
        <v>7</v>
      </c>
      <c r="B18" s="8">
        <v>2000</v>
      </c>
      <c r="C18" s="8">
        <v>2000</v>
      </c>
      <c r="D18">
        <f t="shared" si="0"/>
        <v>0</v>
      </c>
    </row>
    <row r="19" spans="1:4" x14ac:dyDescent="0.25">
      <c r="A19" t="s">
        <v>8</v>
      </c>
      <c r="B19" s="8">
        <v>750</v>
      </c>
      <c r="C19" s="8">
        <v>750</v>
      </c>
      <c r="D19">
        <f t="shared" si="0"/>
        <v>0</v>
      </c>
    </row>
    <row r="20" spans="1:4" ht="15.6" customHeight="1" x14ac:dyDescent="0.25">
      <c r="A20" t="s">
        <v>17</v>
      </c>
      <c r="B20" s="8">
        <v>800</v>
      </c>
      <c r="C20" s="8">
        <v>800</v>
      </c>
      <c r="D20">
        <f t="shared" si="0"/>
        <v>0</v>
      </c>
    </row>
    <row r="21" spans="1:4" x14ac:dyDescent="0.25">
      <c r="B21" s="8"/>
      <c r="C21" s="8"/>
      <c r="D21">
        <f t="shared" si="0"/>
        <v>0</v>
      </c>
    </row>
    <row r="22" spans="1:4" x14ac:dyDescent="0.25">
      <c r="A22" t="s">
        <v>23</v>
      </c>
      <c r="B22" s="1">
        <f>SUM(B16:B21)</f>
        <v>4050</v>
      </c>
      <c r="C22" s="1">
        <f>SUM(C16:C20)</f>
        <v>4117</v>
      </c>
      <c r="D22">
        <f t="shared" si="0"/>
        <v>67</v>
      </c>
    </row>
    <row r="23" spans="1:4" x14ac:dyDescent="0.25">
      <c r="B23" s="1"/>
      <c r="C23" s="1"/>
    </row>
    <row r="24" spans="1:4" x14ac:dyDescent="0.25">
      <c r="A24" s="5" t="s">
        <v>9</v>
      </c>
      <c r="B24" s="10">
        <f>B13-B22</f>
        <v>950</v>
      </c>
      <c r="C24" s="10">
        <f>C13-C22</f>
        <v>633</v>
      </c>
      <c r="D24">
        <f t="shared" si="0"/>
        <v>-317</v>
      </c>
    </row>
    <row r="26" spans="1:4" x14ac:dyDescent="0.25">
      <c r="A26" t="s">
        <v>22</v>
      </c>
      <c r="B26" s="1">
        <f>IF(B7="Primary",B13*0.158,0)</f>
        <v>790</v>
      </c>
      <c r="C26" s="1">
        <f>IF(B7="Primary",C13*0.158,0)</f>
        <v>750.5</v>
      </c>
      <c r="D26">
        <f t="shared" si="0"/>
        <v>-39.5</v>
      </c>
    </row>
    <row r="28" spans="1:4" x14ac:dyDescent="0.25">
      <c r="A28" s="5" t="s">
        <v>24</v>
      </c>
      <c r="B28" s="10">
        <f>B24-B26</f>
        <v>160</v>
      </c>
      <c r="C28" s="10">
        <f>C24-C26</f>
        <v>-117.5</v>
      </c>
      <c r="D28">
        <f t="shared" si="0"/>
        <v>-277.5</v>
      </c>
    </row>
    <row r="29" spans="1:4" x14ac:dyDescent="0.25">
      <c r="A29" s="5"/>
      <c r="B29" s="11"/>
      <c r="C29" s="11"/>
    </row>
    <row r="30" spans="1:4" x14ac:dyDescent="0.25">
      <c r="A30" s="5" t="s">
        <v>12</v>
      </c>
      <c r="B30" s="1">
        <f>IF(B28&gt;0,B28/B11,0)</f>
        <v>1.6</v>
      </c>
      <c r="C30" s="1">
        <f>IF(C28&gt;0,C28/C11,0)</f>
        <v>0</v>
      </c>
      <c r="D30">
        <f t="shared" si="0"/>
        <v>-1.6</v>
      </c>
    </row>
    <row r="31" spans="1:4" x14ac:dyDescent="0.25">
      <c r="A31" s="5" t="s">
        <v>13</v>
      </c>
      <c r="B31" s="4">
        <f>B30/B12</f>
        <v>3.2000000000000001E-2</v>
      </c>
      <c r="C31" s="4">
        <f>C30/C12</f>
        <v>0</v>
      </c>
    </row>
    <row r="33" spans="1:5" ht="64.5" customHeight="1" x14ac:dyDescent="0.25">
      <c r="A33" s="12" t="s">
        <v>28</v>
      </c>
      <c r="B33" s="12"/>
      <c r="C33" s="12"/>
      <c r="D33" s="12"/>
      <c r="E33" s="12"/>
    </row>
    <row r="35" spans="1:5" x14ac:dyDescent="0.25">
      <c r="A35" s="12" t="s">
        <v>26</v>
      </c>
      <c r="B35" s="12"/>
      <c r="C35" s="12"/>
      <c r="D35" s="12"/>
      <c r="E35" s="12"/>
    </row>
  </sheetData>
  <mergeCells count="4">
    <mergeCell ref="A33:E33"/>
    <mergeCell ref="A35:E35"/>
    <mergeCell ref="A1:E1"/>
    <mergeCell ref="A2:E2"/>
  </mergeCells>
  <dataValidations count="1">
    <dataValidation type="list" allowBlank="1" showInputMessage="1" showErrorMessage="1" sqref="B7">
      <formula1>$O$1:$O$3</formula1>
    </dataValidation>
  </dataValidations>
  <pageMargins left="0.7" right="0.7" top="0.75" bottom="0.75" header="0.3" footer="0.3"/>
  <pageSetup scale="9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Event.Trip Variance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Abentroth, Sarah</dc:creator>
  <cp:lastModifiedBy>Windows User</cp:lastModifiedBy>
  <cp:lastPrinted>2020-08-17T21:30:04Z</cp:lastPrinted>
  <dcterms:created xsi:type="dcterms:W3CDTF">2020-08-17T21:17:13Z</dcterms:created>
  <dcterms:modified xsi:type="dcterms:W3CDTF">2021-01-08T15:49:32Z</dcterms:modified>
</cp:coreProperties>
</file>