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600" windowHeight="10320" tabRatio="500"/>
  </bookViews>
  <sheets>
    <sheet name="Sheet1" sheetId="1" r:id="rId1"/>
  </sheets>
  <definedNames>
    <definedName name="_xlnm.Print_Area" localSheetId="0">Sheet1!$A$2:$K$23</definedName>
  </definedNames>
  <calcPr calcId="145621"/>
</workbook>
</file>

<file path=xl/calcChain.xml><?xml version="1.0" encoding="utf-8"?>
<calcChain xmlns="http://schemas.openxmlformats.org/spreadsheetml/2006/main">
  <c r="C23" i="1" l="1"/>
  <c r="F23" i="1" s="1"/>
  <c r="G23" i="1" s="1"/>
  <c r="C22" i="1"/>
  <c r="F22" i="1" s="1"/>
  <c r="G22" i="1" s="1"/>
  <c r="C21" i="1"/>
  <c r="C20" i="1"/>
  <c r="C19" i="1"/>
  <c r="C18" i="1"/>
  <c r="F18" i="1" l="1"/>
  <c r="H18" i="1"/>
  <c r="I18" i="1" s="1"/>
  <c r="J18" i="1"/>
  <c r="K18" i="1" s="1"/>
  <c r="H19" i="1"/>
  <c r="I19" i="1" s="1"/>
  <c r="F19" i="1"/>
  <c r="G19" i="1" s="1"/>
  <c r="J19" i="1"/>
  <c r="K19" i="1" s="1"/>
  <c r="F20" i="1"/>
  <c r="H20" i="1"/>
  <c r="I20" i="1" s="1"/>
  <c r="H21" i="1"/>
  <c r="I21" i="1" s="1"/>
  <c r="F21" i="1"/>
  <c r="G21" i="1" s="1"/>
  <c r="D22" i="1"/>
  <c r="E22" i="1" s="1"/>
  <c r="D23" i="1"/>
  <c r="E23" i="1" s="1"/>
  <c r="D20" i="1"/>
  <c r="E20" i="1" s="1"/>
  <c r="G20" i="1"/>
  <c r="D21" i="1"/>
  <c r="E21" i="1" s="1"/>
  <c r="D18" i="1"/>
  <c r="E18" i="1" s="1"/>
  <c r="G18" i="1"/>
  <c r="D19" i="1"/>
  <c r="E19" i="1" s="1"/>
  <c r="C17" i="1"/>
  <c r="C16" i="1"/>
  <c r="C15" i="1"/>
  <c r="C14" i="1"/>
  <c r="C13" i="1"/>
  <c r="C12" i="1"/>
  <c r="C11" i="1"/>
  <c r="C10" i="1"/>
  <c r="C9" i="1"/>
  <c r="H12" i="1" l="1"/>
  <c r="I12" i="1" s="1"/>
  <c r="J12" i="1"/>
  <c r="K12" i="1" s="1"/>
  <c r="N12" i="1"/>
  <c r="O12" i="1" s="1"/>
  <c r="F12" i="1"/>
  <c r="L12" i="1"/>
  <c r="M12" i="1" s="1"/>
  <c r="J9" i="1"/>
  <c r="K9" i="1" s="1"/>
  <c r="N9" i="1"/>
  <c r="O9" i="1" s="1"/>
  <c r="L9" i="1"/>
  <c r="M9" i="1" s="1"/>
  <c r="H9" i="1"/>
  <c r="I9" i="1" s="1"/>
  <c r="F9" i="1"/>
  <c r="N10" i="1"/>
  <c r="O10" i="1" s="1"/>
  <c r="F10" i="1"/>
  <c r="L10" i="1"/>
  <c r="M10" i="1" s="1"/>
  <c r="H10" i="1"/>
  <c r="I10" i="1" s="1"/>
  <c r="J10" i="1"/>
  <c r="K10" i="1" s="1"/>
  <c r="N14" i="1"/>
  <c r="O14" i="1" s="1"/>
  <c r="L14" i="1"/>
  <c r="M14" i="1" s="1"/>
  <c r="H14" i="1"/>
  <c r="I14" i="1" s="1"/>
  <c r="J14" i="1"/>
  <c r="K14" i="1" s="1"/>
  <c r="F14" i="1"/>
  <c r="L11" i="1"/>
  <c r="M11" i="1" s="1"/>
  <c r="H11" i="1"/>
  <c r="I11" i="1" s="1"/>
  <c r="F11" i="1"/>
  <c r="J11" i="1"/>
  <c r="K11" i="1" s="1"/>
  <c r="N11" i="1"/>
  <c r="O11" i="1" s="1"/>
  <c r="L15" i="1"/>
  <c r="M15" i="1" s="1"/>
  <c r="H15" i="1"/>
  <c r="I15" i="1" s="1"/>
  <c r="F15" i="1"/>
  <c r="J15" i="1"/>
  <c r="K15" i="1" s="1"/>
  <c r="H16" i="1"/>
  <c r="I16" i="1" s="1"/>
  <c r="J16" i="1"/>
  <c r="K16" i="1" s="1"/>
  <c r="F16" i="1"/>
  <c r="G16" i="1" s="1"/>
  <c r="L16" i="1"/>
  <c r="M16" i="1" s="1"/>
  <c r="J13" i="1"/>
  <c r="K13" i="1" s="1"/>
  <c r="N13" i="1"/>
  <c r="O13" i="1" s="1"/>
  <c r="H13" i="1"/>
  <c r="I13" i="1" s="1"/>
  <c r="F13" i="1"/>
  <c r="L13" i="1"/>
  <c r="M13" i="1" s="1"/>
  <c r="J17" i="1"/>
  <c r="K17" i="1" s="1"/>
  <c r="L17" i="1"/>
  <c r="M17" i="1" s="1"/>
  <c r="H17" i="1"/>
  <c r="I17" i="1" s="1"/>
  <c r="F17" i="1"/>
  <c r="D15" i="1"/>
  <c r="E15" i="1" s="1"/>
  <c r="G15" i="1"/>
  <c r="D16" i="1"/>
  <c r="E16" i="1" s="1"/>
  <c r="D9" i="1"/>
  <c r="E9" i="1" s="1"/>
  <c r="G9" i="1"/>
  <c r="D13" i="1"/>
  <c r="E13" i="1" s="1"/>
  <c r="G13" i="1"/>
  <c r="D17" i="1"/>
  <c r="E17" i="1" s="1"/>
  <c r="G17" i="1"/>
  <c r="D10" i="1"/>
  <c r="E10" i="1" s="1"/>
  <c r="G10" i="1"/>
  <c r="D14" i="1"/>
  <c r="E14" i="1" s="1"/>
  <c r="G14" i="1"/>
  <c r="G11" i="1"/>
  <c r="D11" i="1"/>
  <c r="E11" i="1" s="1"/>
  <c r="D12" i="1"/>
  <c r="E12" i="1" s="1"/>
  <c r="G12" i="1"/>
</calcChain>
</file>

<file path=xl/sharedStrings.xml><?xml version="1.0" encoding="utf-8"?>
<sst xmlns="http://schemas.openxmlformats.org/spreadsheetml/2006/main" count="61" uniqueCount="10">
  <si>
    <t>Credits</t>
  </si>
  <si>
    <t>FTE Percentage</t>
  </si>
  <si>
    <t>Traditional 16 week semester consistent with NDUS Common Academic Calendar</t>
  </si>
  <si>
    <t>Equivalency Multiplier</t>
  </si>
  <si>
    <t>Hrs per Week</t>
  </si>
  <si>
    <t>Hours per Class</t>
  </si>
  <si>
    <t>Weeks Taught in Semester</t>
  </si>
  <si>
    <t xml:space="preserve"> </t>
  </si>
  <si>
    <t>Note:  Credits above red line indicate ACA hours worked of less than 30 hours per week.</t>
  </si>
  <si>
    <t>University of North Dakota  - ACA Part-Time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</si>
</sst>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0" fontId="0" fillId="0" borderId="7" xfId="0" applyNumberFormat="1" applyBorder="1"/>
    <xf numFmtId="10" fontId="0" fillId="0" borderId="6" xfId="0" applyNumberFormat="1" applyBorder="1"/>
    <xf numFmtId="2" fontId="0" fillId="0" borderId="8" xfId="0" applyNumberFormat="1" applyBorder="1" applyAlignment="1">
      <alignment horizontal="center"/>
    </xf>
    <xf numFmtId="10" fontId="0" fillId="0" borderId="9" xfId="0" applyNumberFormat="1" applyBorder="1"/>
    <xf numFmtId="10" fontId="0" fillId="0" borderId="10" xfId="0" applyNumberFormat="1" applyBorder="1"/>
    <xf numFmtId="2" fontId="0" fillId="0" borderId="12" xfId="0" applyNumberFormat="1" applyBorder="1" applyAlignment="1">
      <alignment horizontal="center"/>
    </xf>
    <xf numFmtId="10" fontId="0" fillId="0" borderId="11" xfId="0" applyNumberFormat="1" applyBorder="1"/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0" fontId="0" fillId="5" borderId="7" xfId="0" applyNumberFormat="1" applyFill="1" applyBorder="1"/>
    <xf numFmtId="2" fontId="0" fillId="5" borderId="12" xfId="0" applyNumberFormat="1" applyFill="1" applyBorder="1" applyAlignment="1">
      <alignment horizontal="center"/>
    </xf>
    <xf numFmtId="10" fontId="0" fillId="5" borderId="11" xfId="0" applyNumberFormat="1" applyFill="1" applyBorder="1"/>
    <xf numFmtId="2" fontId="0" fillId="5" borderId="5" xfId="0" applyNumberFormat="1" applyFill="1" applyBorder="1" applyAlignment="1">
      <alignment horizontal="center"/>
    </xf>
    <xf numFmtId="10" fontId="0" fillId="5" borderId="6" xfId="0" applyNumberFormat="1" applyFill="1" applyBorder="1"/>
    <xf numFmtId="2" fontId="0" fillId="5" borderId="8" xfId="0" applyNumberFormat="1" applyFill="1" applyBorder="1" applyAlignment="1">
      <alignment horizontal="center"/>
    </xf>
    <xf numFmtId="10" fontId="0" fillId="5" borderId="9" xfId="0" applyNumberFormat="1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Normal="100" workbookViewId="0">
      <selection activeCell="E26" sqref="E26"/>
    </sheetView>
  </sheetViews>
  <sheetFormatPr defaultColWidth="11" defaultRowHeight="15.75" x14ac:dyDescent="0.25"/>
  <cols>
    <col min="2" max="2" width="11" style="1"/>
    <col min="3" max="3" width="12.375" style="1" customWidth="1"/>
    <col min="4" max="4" width="11" style="1" customWidth="1"/>
    <col min="10" max="10" width="11" style="1"/>
  </cols>
  <sheetData>
    <row r="1" spans="1:15" s="1" customFormat="1" ht="15" customHeight="1" x14ac:dyDescent="0.25"/>
    <row r="2" spans="1:15" s="1" customFormat="1" ht="39" customHeight="1" x14ac:dyDescent="0.3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5" s="1" customFormat="1" ht="31.9" customHeight="1" x14ac:dyDescent="0.3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5" s="1" customFormat="1" ht="19.5" thickBot="1" x14ac:dyDescent="0.35">
      <c r="A4" s="7"/>
      <c r="B4" s="6"/>
      <c r="C4" s="6"/>
      <c r="D4" s="6"/>
      <c r="E4" s="6"/>
      <c r="F4" s="7"/>
      <c r="G4" s="7"/>
      <c r="H4" s="2"/>
      <c r="I4" s="2"/>
      <c r="J4" s="2"/>
    </row>
    <row r="5" spans="1:15" ht="16.5" thickBot="1" x14ac:dyDescent="0.3">
      <c r="A5" s="52" t="s">
        <v>6</v>
      </c>
      <c r="B5" s="53"/>
      <c r="C5" s="54"/>
      <c r="D5" s="50">
        <v>16</v>
      </c>
      <c r="E5" s="51"/>
      <c r="F5" s="50">
        <v>14</v>
      </c>
      <c r="G5" s="51"/>
      <c r="H5" s="50">
        <v>12</v>
      </c>
      <c r="I5" s="51"/>
      <c r="J5" s="50">
        <v>10</v>
      </c>
      <c r="K5" s="51"/>
      <c r="L5" s="50">
        <v>8</v>
      </c>
      <c r="M5" s="51"/>
      <c r="N5" s="50">
        <v>6</v>
      </c>
      <c r="O5" s="51"/>
    </row>
    <row r="6" spans="1:15" ht="31.5" x14ac:dyDescent="0.25">
      <c r="A6" s="25"/>
      <c r="B6" s="26" t="s">
        <v>3</v>
      </c>
      <c r="C6" s="26" t="s">
        <v>5</v>
      </c>
      <c r="D6" s="19" t="s">
        <v>4</v>
      </c>
      <c r="E6" s="9" t="s">
        <v>1</v>
      </c>
      <c r="F6" s="37" t="s">
        <v>4</v>
      </c>
      <c r="G6" s="38" t="s">
        <v>1</v>
      </c>
      <c r="H6" s="4" t="s">
        <v>4</v>
      </c>
      <c r="I6" s="9" t="s">
        <v>1</v>
      </c>
      <c r="J6" s="37" t="s">
        <v>4</v>
      </c>
      <c r="K6" s="38" t="s">
        <v>1</v>
      </c>
      <c r="L6" s="4" t="s">
        <v>4</v>
      </c>
      <c r="M6" s="9" t="s">
        <v>1</v>
      </c>
      <c r="N6" s="37" t="s">
        <v>4</v>
      </c>
      <c r="O6" s="38" t="s">
        <v>1</v>
      </c>
    </row>
    <row r="7" spans="1:15" x14ac:dyDescent="0.25">
      <c r="A7" s="27"/>
      <c r="B7" s="28"/>
      <c r="C7" s="28"/>
      <c r="D7" s="19"/>
      <c r="E7" s="9"/>
      <c r="F7" s="37"/>
      <c r="G7" s="38"/>
      <c r="H7" s="4"/>
      <c r="I7" s="9"/>
      <c r="J7" s="37"/>
      <c r="K7" s="38"/>
      <c r="L7" s="4"/>
      <c r="M7" s="9"/>
      <c r="N7" s="37"/>
      <c r="O7" s="38"/>
    </row>
    <row r="8" spans="1:15" x14ac:dyDescent="0.25">
      <c r="A8" s="29" t="s">
        <v>0</v>
      </c>
      <c r="B8" s="29"/>
      <c r="C8" s="29"/>
      <c r="D8" s="20"/>
      <c r="E8" s="10"/>
      <c r="F8" s="39"/>
      <c r="G8" s="40"/>
      <c r="H8" s="3"/>
      <c r="I8" s="10"/>
      <c r="J8" s="39"/>
      <c r="K8" s="40"/>
      <c r="L8" s="3"/>
      <c r="M8" s="10"/>
      <c r="N8" s="39"/>
      <c r="O8" s="40"/>
    </row>
    <row r="9" spans="1:15" x14ac:dyDescent="0.25">
      <c r="A9" s="27">
        <v>1</v>
      </c>
      <c r="B9" s="27">
        <v>2.67</v>
      </c>
      <c r="C9" s="30">
        <f t="shared" ref="C9:C17" si="0">(+B9*$A9)*16</f>
        <v>42.72</v>
      </c>
      <c r="D9" s="21">
        <f>+$C9/16</f>
        <v>2.67</v>
      </c>
      <c r="E9" s="11">
        <f>D9/40</f>
        <v>6.6750000000000004E-2</v>
      </c>
      <c r="F9" s="41">
        <f t="shared" ref="F9:F23" si="1">$C9/F$5</f>
        <v>3.0514285714285712</v>
      </c>
      <c r="G9" s="42">
        <f>+F9/40</f>
        <v>7.6285714285714276E-2</v>
      </c>
      <c r="H9" s="5">
        <f t="shared" ref="H9:H21" si="2">$C9/H$5</f>
        <v>3.56</v>
      </c>
      <c r="I9" s="11">
        <f>+H9/40</f>
        <v>8.8999999999999996E-2</v>
      </c>
      <c r="J9" s="41">
        <f t="shared" ref="J9:J19" si="3">$C9/J$5</f>
        <v>4.2720000000000002</v>
      </c>
      <c r="K9" s="42">
        <f>+J9/40</f>
        <v>0.10680000000000001</v>
      </c>
      <c r="L9" s="5">
        <f t="shared" ref="L9:L17" si="4">$C9/L$5</f>
        <v>5.34</v>
      </c>
      <c r="M9" s="11">
        <f>+L9/40</f>
        <v>0.13350000000000001</v>
      </c>
      <c r="N9" s="41">
        <f t="shared" ref="N9:N14" si="5">$C9/N$5</f>
        <v>7.12</v>
      </c>
      <c r="O9" s="42">
        <f>+N9/40</f>
        <v>0.17799999999999999</v>
      </c>
    </row>
    <row r="10" spans="1:15" x14ac:dyDescent="0.25">
      <c r="A10" s="27">
        <v>2</v>
      </c>
      <c r="B10" s="27">
        <v>2.67</v>
      </c>
      <c r="C10" s="30">
        <f t="shared" si="0"/>
        <v>85.44</v>
      </c>
      <c r="D10" s="21">
        <f t="shared" ref="D10:D23" si="6">+$C10/16</f>
        <v>5.34</v>
      </c>
      <c r="E10" s="11">
        <f t="shared" ref="E10:E23" si="7">D10/40</f>
        <v>0.13350000000000001</v>
      </c>
      <c r="F10" s="41">
        <f t="shared" si="1"/>
        <v>6.1028571428571423</v>
      </c>
      <c r="G10" s="42">
        <f t="shared" ref="G10:I21" si="8">+F10/40</f>
        <v>0.15257142857142855</v>
      </c>
      <c r="H10" s="5">
        <f t="shared" si="2"/>
        <v>7.12</v>
      </c>
      <c r="I10" s="11">
        <f t="shared" si="8"/>
        <v>0.17799999999999999</v>
      </c>
      <c r="J10" s="41">
        <f t="shared" si="3"/>
        <v>8.5440000000000005</v>
      </c>
      <c r="K10" s="42">
        <f t="shared" ref="K10" si="9">+J10/40</f>
        <v>0.21360000000000001</v>
      </c>
      <c r="L10" s="5">
        <f t="shared" si="4"/>
        <v>10.68</v>
      </c>
      <c r="M10" s="11">
        <f t="shared" ref="M10" si="10">+L10/40</f>
        <v>0.26700000000000002</v>
      </c>
      <c r="N10" s="41">
        <f t="shared" si="5"/>
        <v>14.24</v>
      </c>
      <c r="O10" s="42">
        <f t="shared" ref="O10" si="11">+N10/40</f>
        <v>0.35599999999999998</v>
      </c>
    </row>
    <row r="11" spans="1:15" x14ac:dyDescent="0.25">
      <c r="A11" s="27">
        <v>3</v>
      </c>
      <c r="B11" s="27">
        <v>2.67</v>
      </c>
      <c r="C11" s="30">
        <f t="shared" si="0"/>
        <v>128.16</v>
      </c>
      <c r="D11" s="21">
        <f t="shared" si="6"/>
        <v>8.01</v>
      </c>
      <c r="E11" s="11">
        <f t="shared" si="7"/>
        <v>0.20024999999999998</v>
      </c>
      <c r="F11" s="41">
        <f t="shared" si="1"/>
        <v>9.1542857142857148</v>
      </c>
      <c r="G11" s="42">
        <f t="shared" si="8"/>
        <v>0.22885714285714287</v>
      </c>
      <c r="H11" s="5">
        <f t="shared" si="2"/>
        <v>10.68</v>
      </c>
      <c r="I11" s="11">
        <f t="shared" si="8"/>
        <v>0.26700000000000002</v>
      </c>
      <c r="J11" s="41">
        <f t="shared" si="3"/>
        <v>12.815999999999999</v>
      </c>
      <c r="K11" s="42">
        <f t="shared" ref="K11" si="12">+J11/40</f>
        <v>0.32039999999999996</v>
      </c>
      <c r="L11" s="5">
        <f t="shared" si="4"/>
        <v>16.02</v>
      </c>
      <c r="M11" s="11">
        <f t="shared" ref="M11" si="13">+L11/40</f>
        <v>0.40049999999999997</v>
      </c>
      <c r="N11" s="41">
        <f t="shared" si="5"/>
        <v>21.36</v>
      </c>
      <c r="O11" s="42">
        <f t="shared" ref="O11" si="14">+N11/40</f>
        <v>0.53400000000000003</v>
      </c>
    </row>
    <row r="12" spans="1:15" ht="16.5" thickBot="1" x14ac:dyDescent="0.3">
      <c r="A12" s="27">
        <v>4</v>
      </c>
      <c r="B12" s="27">
        <v>2.67</v>
      </c>
      <c r="C12" s="30">
        <f t="shared" si="0"/>
        <v>170.88</v>
      </c>
      <c r="D12" s="21">
        <f t="shared" si="6"/>
        <v>10.68</v>
      </c>
      <c r="E12" s="11">
        <f t="shared" si="7"/>
        <v>0.26700000000000002</v>
      </c>
      <c r="F12" s="41">
        <f t="shared" si="1"/>
        <v>12.205714285714285</v>
      </c>
      <c r="G12" s="42">
        <f t="shared" si="8"/>
        <v>0.3051428571428571</v>
      </c>
      <c r="H12" s="5">
        <f t="shared" si="2"/>
        <v>14.24</v>
      </c>
      <c r="I12" s="11">
        <f t="shared" si="8"/>
        <v>0.35599999999999998</v>
      </c>
      <c r="J12" s="41">
        <f t="shared" si="3"/>
        <v>17.088000000000001</v>
      </c>
      <c r="K12" s="42">
        <f t="shared" ref="K12" si="15">+J12/40</f>
        <v>0.42720000000000002</v>
      </c>
      <c r="L12" s="5">
        <f t="shared" si="4"/>
        <v>21.36</v>
      </c>
      <c r="M12" s="11">
        <f t="shared" ref="M12" si="16">+L12/40</f>
        <v>0.53400000000000003</v>
      </c>
      <c r="N12" s="43">
        <f t="shared" si="5"/>
        <v>28.48</v>
      </c>
      <c r="O12" s="44">
        <f t="shared" ref="O12" si="17">+N12/40</f>
        <v>0.71199999999999997</v>
      </c>
    </row>
    <row r="13" spans="1:15" ht="16.5" thickBot="1" x14ac:dyDescent="0.3">
      <c r="A13" s="27">
        <v>5</v>
      </c>
      <c r="B13" s="27">
        <v>2.67</v>
      </c>
      <c r="C13" s="30">
        <f t="shared" si="0"/>
        <v>213.6</v>
      </c>
      <c r="D13" s="21">
        <f t="shared" si="6"/>
        <v>13.35</v>
      </c>
      <c r="E13" s="11">
        <f t="shared" si="7"/>
        <v>0.33374999999999999</v>
      </c>
      <c r="F13" s="41">
        <f t="shared" si="1"/>
        <v>15.257142857142856</v>
      </c>
      <c r="G13" s="42">
        <f t="shared" si="8"/>
        <v>0.38142857142857139</v>
      </c>
      <c r="H13" s="5">
        <f t="shared" si="2"/>
        <v>17.8</v>
      </c>
      <c r="I13" s="11">
        <f t="shared" si="8"/>
        <v>0.44500000000000001</v>
      </c>
      <c r="J13" s="41">
        <f t="shared" si="3"/>
        <v>21.36</v>
      </c>
      <c r="K13" s="42">
        <f t="shared" ref="K13" si="18">+J13/40</f>
        <v>0.53400000000000003</v>
      </c>
      <c r="L13" s="16">
        <f t="shared" si="4"/>
        <v>26.7</v>
      </c>
      <c r="M13" s="17">
        <f t="shared" ref="M13" si="19">+L13/40</f>
        <v>0.66749999999999998</v>
      </c>
      <c r="N13" s="45">
        <f t="shared" si="5"/>
        <v>35.6</v>
      </c>
      <c r="O13" s="46">
        <f t="shared" ref="O13" si="20">+N13/40</f>
        <v>0.89</v>
      </c>
    </row>
    <row r="14" spans="1:15" ht="16.5" thickBot="1" x14ac:dyDescent="0.3">
      <c r="A14" s="27">
        <v>6</v>
      </c>
      <c r="B14" s="27">
        <v>2.67</v>
      </c>
      <c r="C14" s="30">
        <f t="shared" si="0"/>
        <v>256.32</v>
      </c>
      <c r="D14" s="21">
        <f t="shared" si="6"/>
        <v>16.02</v>
      </c>
      <c r="E14" s="11">
        <f t="shared" si="7"/>
        <v>0.40049999999999997</v>
      </c>
      <c r="F14" s="41">
        <f t="shared" si="1"/>
        <v>18.30857142857143</v>
      </c>
      <c r="G14" s="42">
        <f t="shared" si="8"/>
        <v>0.45771428571428574</v>
      </c>
      <c r="H14" s="5">
        <f t="shared" si="2"/>
        <v>21.36</v>
      </c>
      <c r="I14" s="11">
        <f t="shared" si="8"/>
        <v>0.53400000000000003</v>
      </c>
      <c r="J14" s="43">
        <f t="shared" si="3"/>
        <v>25.631999999999998</v>
      </c>
      <c r="K14" s="44">
        <f t="shared" ref="K14" si="21">+J14/40</f>
        <v>0.64079999999999993</v>
      </c>
      <c r="L14" s="8">
        <f t="shared" si="4"/>
        <v>32.04</v>
      </c>
      <c r="M14" s="12">
        <f t="shared" ref="M14" si="22">+L14/40</f>
        <v>0.80099999999999993</v>
      </c>
      <c r="N14" s="41">
        <f t="shared" si="5"/>
        <v>42.72</v>
      </c>
      <c r="O14" s="42">
        <f t="shared" ref="O14" si="23">+N14/40</f>
        <v>1.0680000000000001</v>
      </c>
    </row>
    <row r="15" spans="1:15" x14ac:dyDescent="0.25">
      <c r="A15" s="27">
        <v>7</v>
      </c>
      <c r="B15" s="27">
        <v>2.67</v>
      </c>
      <c r="C15" s="30">
        <f t="shared" si="0"/>
        <v>299.03999999999996</v>
      </c>
      <c r="D15" s="21">
        <f t="shared" si="6"/>
        <v>18.689999999999998</v>
      </c>
      <c r="E15" s="11">
        <f t="shared" si="7"/>
        <v>0.46724999999999994</v>
      </c>
      <c r="F15" s="41">
        <f t="shared" si="1"/>
        <v>21.359999999999996</v>
      </c>
      <c r="G15" s="42">
        <f t="shared" si="8"/>
        <v>0.53399999999999992</v>
      </c>
      <c r="H15" s="5">
        <f t="shared" si="2"/>
        <v>24.919999999999998</v>
      </c>
      <c r="I15" s="11">
        <f t="shared" si="8"/>
        <v>0.623</v>
      </c>
      <c r="J15" s="45">
        <f t="shared" si="3"/>
        <v>29.903999999999996</v>
      </c>
      <c r="K15" s="46">
        <f t="shared" ref="K15" si="24">+J15/40</f>
        <v>0.74759999999999993</v>
      </c>
      <c r="L15" s="5">
        <f t="shared" si="4"/>
        <v>37.379999999999995</v>
      </c>
      <c r="M15" s="11">
        <f t="shared" ref="M15" si="25">+L15/40</f>
        <v>0.93449999999999989</v>
      </c>
      <c r="N15" s="41" t="s">
        <v>7</v>
      </c>
      <c r="O15" s="42" t="s">
        <v>7</v>
      </c>
    </row>
    <row r="16" spans="1:15" ht="16.5" thickBot="1" x14ac:dyDescent="0.3">
      <c r="A16" s="27">
        <v>8</v>
      </c>
      <c r="B16" s="27">
        <v>2.67</v>
      </c>
      <c r="C16" s="30">
        <f t="shared" si="0"/>
        <v>341.76</v>
      </c>
      <c r="D16" s="21">
        <f t="shared" si="6"/>
        <v>21.36</v>
      </c>
      <c r="E16" s="11">
        <f t="shared" si="7"/>
        <v>0.53400000000000003</v>
      </c>
      <c r="F16" s="41">
        <f t="shared" si="1"/>
        <v>24.411428571428569</v>
      </c>
      <c r="G16" s="42">
        <f t="shared" si="8"/>
        <v>0.61028571428571421</v>
      </c>
      <c r="H16" s="16">
        <f t="shared" si="2"/>
        <v>28.48</v>
      </c>
      <c r="I16" s="17">
        <f t="shared" si="8"/>
        <v>0.71199999999999997</v>
      </c>
      <c r="J16" s="41">
        <f t="shared" si="3"/>
        <v>34.176000000000002</v>
      </c>
      <c r="K16" s="42">
        <f t="shared" ref="K16" si="26">+J16/40</f>
        <v>0.85440000000000005</v>
      </c>
      <c r="L16" s="5">
        <f t="shared" si="4"/>
        <v>42.72</v>
      </c>
      <c r="M16" s="11">
        <f t="shared" ref="M16" si="27">+L16/40</f>
        <v>1.0680000000000001</v>
      </c>
      <c r="N16" s="41" t="s">
        <v>7</v>
      </c>
      <c r="O16" s="42" t="s">
        <v>7</v>
      </c>
    </row>
    <row r="17" spans="1:15" ht="16.5" thickBot="1" x14ac:dyDescent="0.3">
      <c r="A17" s="27">
        <v>9</v>
      </c>
      <c r="B17" s="27">
        <v>2.67</v>
      </c>
      <c r="C17" s="30">
        <f t="shared" si="0"/>
        <v>384.48</v>
      </c>
      <c r="D17" s="21">
        <f t="shared" si="6"/>
        <v>24.03</v>
      </c>
      <c r="E17" s="11">
        <f t="shared" si="7"/>
        <v>0.60075000000000001</v>
      </c>
      <c r="F17" s="43">
        <f t="shared" si="1"/>
        <v>27.462857142857143</v>
      </c>
      <c r="G17" s="44">
        <f t="shared" si="8"/>
        <v>0.68657142857142861</v>
      </c>
      <c r="H17" s="8">
        <f t="shared" si="2"/>
        <v>32.04</v>
      </c>
      <c r="I17" s="12">
        <f t="shared" si="8"/>
        <v>0.80099999999999993</v>
      </c>
      <c r="J17" s="41">
        <f t="shared" si="3"/>
        <v>38.448</v>
      </c>
      <c r="K17" s="42">
        <f t="shared" ref="K17" si="28">+J17/40</f>
        <v>0.96120000000000005</v>
      </c>
      <c r="L17" s="5">
        <f t="shared" si="4"/>
        <v>48.06</v>
      </c>
      <c r="M17" s="11">
        <f t="shared" ref="M17" si="29">+L17/40</f>
        <v>1.2015</v>
      </c>
      <c r="N17" s="41" t="s">
        <v>7</v>
      </c>
      <c r="O17" s="42" t="s">
        <v>7</v>
      </c>
    </row>
    <row r="18" spans="1:15" s="1" customFormat="1" x14ac:dyDescent="0.25">
      <c r="A18" s="31">
        <v>10</v>
      </c>
      <c r="B18" s="31">
        <v>2.67</v>
      </c>
      <c r="C18" s="32">
        <f t="shared" ref="C18:C23" si="30">(+B18*$A18)*16</f>
        <v>427.2</v>
      </c>
      <c r="D18" s="21">
        <f t="shared" si="6"/>
        <v>26.7</v>
      </c>
      <c r="E18" s="11">
        <f t="shared" si="7"/>
        <v>0.66749999999999998</v>
      </c>
      <c r="F18" s="45">
        <f t="shared" si="1"/>
        <v>30.514285714285712</v>
      </c>
      <c r="G18" s="46">
        <f t="shared" si="8"/>
        <v>0.76285714285714279</v>
      </c>
      <c r="H18" s="5">
        <f t="shared" si="2"/>
        <v>35.6</v>
      </c>
      <c r="I18" s="11">
        <f t="shared" si="8"/>
        <v>0.89</v>
      </c>
      <c r="J18" s="41">
        <f t="shared" si="3"/>
        <v>42.72</v>
      </c>
      <c r="K18" s="42">
        <f t="shared" ref="K18" si="31">+J18/40</f>
        <v>1.0680000000000001</v>
      </c>
      <c r="L18" s="5" t="s">
        <v>7</v>
      </c>
      <c r="M18" s="11" t="s">
        <v>7</v>
      </c>
      <c r="N18" s="41" t="s">
        <v>7</v>
      </c>
      <c r="O18" s="42" t="s">
        <v>7</v>
      </c>
    </row>
    <row r="19" spans="1:15" s="1" customFormat="1" ht="16.5" thickBot="1" x14ac:dyDescent="0.3">
      <c r="A19" s="27">
        <v>11</v>
      </c>
      <c r="B19" s="27">
        <v>2.67</v>
      </c>
      <c r="C19" s="30">
        <f t="shared" si="30"/>
        <v>469.91999999999996</v>
      </c>
      <c r="D19" s="18">
        <f t="shared" si="6"/>
        <v>29.369999999999997</v>
      </c>
      <c r="E19" s="17">
        <f t="shared" si="7"/>
        <v>0.73424999999999996</v>
      </c>
      <c r="F19" s="41">
        <f t="shared" si="1"/>
        <v>33.565714285714286</v>
      </c>
      <c r="G19" s="42">
        <f t="shared" si="8"/>
        <v>0.83914285714285719</v>
      </c>
      <c r="H19" s="5">
        <f t="shared" si="2"/>
        <v>39.159999999999997</v>
      </c>
      <c r="I19" s="11">
        <f t="shared" si="8"/>
        <v>0.97899999999999987</v>
      </c>
      <c r="J19" s="41">
        <f t="shared" si="3"/>
        <v>46.991999999999997</v>
      </c>
      <c r="K19" s="42">
        <f t="shared" ref="K19" si="32">+J19/40</f>
        <v>1.1747999999999998</v>
      </c>
      <c r="L19" s="5" t="s">
        <v>7</v>
      </c>
      <c r="M19" s="11" t="s">
        <v>7</v>
      </c>
      <c r="N19" s="41" t="s">
        <v>7</v>
      </c>
      <c r="O19" s="42" t="s">
        <v>7</v>
      </c>
    </row>
    <row r="20" spans="1:15" s="1" customFormat="1" x14ac:dyDescent="0.25">
      <c r="A20" s="33">
        <v>12</v>
      </c>
      <c r="B20" s="33">
        <v>2.67</v>
      </c>
      <c r="C20" s="34">
        <f t="shared" si="30"/>
        <v>512.64</v>
      </c>
      <c r="D20" s="22">
        <f t="shared" si="6"/>
        <v>32.04</v>
      </c>
      <c r="E20" s="12">
        <f t="shared" si="7"/>
        <v>0.80099999999999993</v>
      </c>
      <c r="F20" s="41">
        <f t="shared" si="1"/>
        <v>36.617142857142859</v>
      </c>
      <c r="G20" s="42">
        <f t="shared" si="8"/>
        <v>0.91542857142857148</v>
      </c>
      <c r="H20" s="5">
        <f t="shared" si="2"/>
        <v>42.72</v>
      </c>
      <c r="I20" s="11">
        <f t="shared" si="8"/>
        <v>1.0680000000000001</v>
      </c>
      <c r="J20" s="41" t="s">
        <v>7</v>
      </c>
      <c r="K20" s="42" t="s">
        <v>7</v>
      </c>
      <c r="L20" s="5" t="s">
        <v>7</v>
      </c>
      <c r="M20" s="11" t="s">
        <v>7</v>
      </c>
      <c r="N20" s="41" t="s">
        <v>7</v>
      </c>
      <c r="O20" s="42" t="s">
        <v>7</v>
      </c>
    </row>
    <row r="21" spans="1:15" s="1" customFormat="1" x14ac:dyDescent="0.25">
      <c r="A21" s="27">
        <v>13</v>
      </c>
      <c r="B21" s="27">
        <v>2.67</v>
      </c>
      <c r="C21" s="30">
        <f t="shared" si="30"/>
        <v>555.36</v>
      </c>
      <c r="D21" s="21">
        <f t="shared" si="6"/>
        <v>34.71</v>
      </c>
      <c r="E21" s="11">
        <f t="shared" si="7"/>
        <v>0.86775000000000002</v>
      </c>
      <c r="F21" s="41">
        <f t="shared" si="1"/>
        <v>39.668571428571433</v>
      </c>
      <c r="G21" s="42">
        <f t="shared" si="8"/>
        <v>0.99171428571428577</v>
      </c>
      <c r="H21" s="5">
        <f t="shared" si="2"/>
        <v>46.28</v>
      </c>
      <c r="I21" s="11">
        <f t="shared" si="8"/>
        <v>1.157</v>
      </c>
      <c r="J21" s="41" t="s">
        <v>7</v>
      </c>
      <c r="K21" s="42" t="s">
        <v>7</v>
      </c>
      <c r="L21" s="5" t="s">
        <v>7</v>
      </c>
      <c r="M21" s="11" t="s">
        <v>7</v>
      </c>
      <c r="N21" s="41" t="s">
        <v>7</v>
      </c>
      <c r="O21" s="42" t="s">
        <v>7</v>
      </c>
    </row>
    <row r="22" spans="1:15" s="1" customFormat="1" x14ac:dyDescent="0.25">
      <c r="A22" s="27">
        <v>14</v>
      </c>
      <c r="B22" s="27">
        <v>2.67</v>
      </c>
      <c r="C22" s="30">
        <f t="shared" si="30"/>
        <v>598.07999999999993</v>
      </c>
      <c r="D22" s="24">
        <f t="shared" si="6"/>
        <v>37.379999999999995</v>
      </c>
      <c r="E22" s="15">
        <f t="shared" si="7"/>
        <v>0.93449999999999989</v>
      </c>
      <c r="F22" s="41">
        <f t="shared" si="1"/>
        <v>42.719999999999992</v>
      </c>
      <c r="G22" s="42">
        <f t="shared" ref="G22" si="33">+F22/40</f>
        <v>1.0679999999999998</v>
      </c>
      <c r="H22" s="5" t="s">
        <v>7</v>
      </c>
      <c r="I22" s="11" t="s">
        <v>7</v>
      </c>
      <c r="J22" s="41" t="s">
        <v>7</v>
      </c>
      <c r="K22" s="42" t="s">
        <v>7</v>
      </c>
      <c r="L22" s="5" t="s">
        <v>7</v>
      </c>
      <c r="M22" s="11" t="s">
        <v>7</v>
      </c>
      <c r="N22" s="41" t="s">
        <v>7</v>
      </c>
      <c r="O22" s="42" t="s">
        <v>7</v>
      </c>
    </row>
    <row r="23" spans="1:15" s="1" customFormat="1" ht="16.5" thickBot="1" x14ac:dyDescent="0.3">
      <c r="A23" s="35">
        <v>15</v>
      </c>
      <c r="B23" s="35">
        <v>2.67</v>
      </c>
      <c r="C23" s="36">
        <f t="shared" si="30"/>
        <v>640.79999999999995</v>
      </c>
      <c r="D23" s="23">
        <f t="shared" si="6"/>
        <v>40.049999999999997</v>
      </c>
      <c r="E23" s="14">
        <f t="shared" si="7"/>
        <v>1.00125</v>
      </c>
      <c r="F23" s="47">
        <f t="shared" si="1"/>
        <v>45.771428571428565</v>
      </c>
      <c r="G23" s="48">
        <f t="shared" ref="G23" si="34">+F23/40</f>
        <v>1.1442857142857141</v>
      </c>
      <c r="H23" s="13" t="s">
        <v>7</v>
      </c>
      <c r="I23" s="14" t="s">
        <v>7</v>
      </c>
      <c r="J23" s="47" t="s">
        <v>7</v>
      </c>
      <c r="K23" s="48" t="s">
        <v>7</v>
      </c>
      <c r="L23" s="13" t="s">
        <v>7</v>
      </c>
      <c r="M23" s="14" t="s">
        <v>7</v>
      </c>
      <c r="N23" s="47" t="s">
        <v>7</v>
      </c>
      <c r="O23" s="48" t="s">
        <v>7</v>
      </c>
    </row>
    <row r="25" spans="1:15" x14ac:dyDescent="0.25">
      <c r="A25" s="49" t="s">
        <v>8</v>
      </c>
    </row>
  </sheetData>
  <mergeCells count="9">
    <mergeCell ref="L5:M5"/>
    <mergeCell ref="N5:O5"/>
    <mergeCell ref="A5:C5"/>
    <mergeCell ref="A2:K2"/>
    <mergeCell ref="A3:K3"/>
    <mergeCell ref="D5:E5"/>
    <mergeCell ref="F5:G5"/>
    <mergeCell ref="H5:I5"/>
    <mergeCell ref="J5:K5"/>
  </mergeCells>
  <pageMargins left="0.75" right="0.75" top="1" bottom="1" header="0.5" footer="0.5"/>
  <pageSetup scale="67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 Dakota University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Barstad, Joanne</cp:lastModifiedBy>
  <cp:lastPrinted>2014-10-21T21:23:49Z</cp:lastPrinted>
  <dcterms:created xsi:type="dcterms:W3CDTF">2014-08-20T21:30:13Z</dcterms:created>
  <dcterms:modified xsi:type="dcterms:W3CDTF">2014-11-17T13:50:16Z</dcterms:modified>
</cp:coreProperties>
</file>